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mke\Dropbox\Handleiding Taal Doen\info website\tabblad handleiding\overzicht werkjes\"/>
    </mc:Choice>
  </mc:AlternateContent>
  <bookViews>
    <workbookView xWindow="0" yWindow="0" windowWidth="20490" windowHeight="7530" tabRatio="898" activeTab="4"/>
  </bookViews>
  <sheets>
    <sheet name="Leerlijn 1 - lees- en schrijfmo" sheetId="1" r:id="rId1"/>
    <sheet name="Leerlijn 3 - Spelling en interp" sheetId="3" r:id="rId2"/>
    <sheet name="Leerlijn 4 - Begrijpend lezen" sheetId="9" r:id="rId3"/>
    <sheet name="Leerlijn 5 - Strategisch schrij" sheetId="10" r:id="rId4"/>
    <sheet name="Leerlijn 6 - Infoverwerking" sheetId="6" r:id="rId5"/>
    <sheet name="Leerlijn 7 - Leeswoordenschat" sheetId="7" r:id="rId6"/>
    <sheet name="Leerlijn 8 - Reflectie op gesch" sheetId="8" r:id="rId7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1" i="7" l="1"/>
  <c r="C241" i="7"/>
  <c r="D241" i="7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737" i="10"/>
  <c r="C738" i="10"/>
  <c r="C739" i="10"/>
  <c r="C740" i="10"/>
  <c r="C741" i="10"/>
  <c r="C742" i="10"/>
  <c r="C743" i="10"/>
  <c r="C744" i="10"/>
  <c r="C745" i="10"/>
  <c r="C746" i="10"/>
  <c r="C7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808" i="10"/>
  <c r="C809" i="10"/>
  <c r="C810" i="10"/>
  <c r="C811" i="10"/>
  <c r="C812" i="10"/>
  <c r="C813" i="10"/>
  <c r="C814" i="10"/>
  <c r="C815" i="10"/>
  <c r="C816" i="10"/>
  <c r="C817" i="10"/>
  <c r="C818" i="10"/>
  <c r="C819" i="10"/>
  <c r="C820" i="10"/>
  <c r="C821" i="10"/>
  <c r="C822" i="10"/>
  <c r="C823" i="10"/>
  <c r="C824" i="10"/>
  <c r="C825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C873" i="10"/>
  <c r="C874" i="10"/>
  <c r="C875" i="10"/>
  <c r="C876" i="10"/>
  <c r="C877" i="10"/>
  <c r="C878" i="10"/>
  <c r="C879" i="10"/>
  <c r="C880" i="10"/>
  <c r="C881" i="10"/>
  <c r="C882" i="10"/>
  <c r="C883" i="10"/>
  <c r="C884" i="10"/>
  <c r="C885" i="10"/>
  <c r="C886" i="10"/>
  <c r="C887" i="10"/>
  <c r="C888" i="10"/>
  <c r="C889" i="10"/>
  <c r="C890" i="10"/>
  <c r="C891" i="10"/>
  <c r="C892" i="10"/>
  <c r="C893" i="10"/>
  <c r="C894" i="10"/>
  <c r="C895" i="10"/>
  <c r="C896" i="10"/>
  <c r="C897" i="10"/>
  <c r="C898" i="10"/>
  <c r="C899" i="10"/>
  <c r="C900" i="10"/>
  <c r="C901" i="10"/>
  <c r="C902" i="10"/>
  <c r="C903" i="10"/>
  <c r="C904" i="10"/>
  <c r="C905" i="10"/>
  <c r="C906" i="10"/>
  <c r="C907" i="10"/>
  <c r="C908" i="10"/>
  <c r="C909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925" i="10"/>
  <c r="C926" i="10"/>
  <c r="C927" i="10"/>
  <c r="C928" i="10"/>
  <c r="C929" i="10"/>
  <c r="C930" i="10"/>
  <c r="C931" i="10"/>
  <c r="C932" i="10"/>
  <c r="C933" i="10"/>
  <c r="C934" i="10"/>
  <c r="C935" i="10"/>
  <c r="C936" i="10"/>
  <c r="C937" i="10"/>
  <c r="C938" i="10"/>
  <c r="C939" i="10"/>
  <c r="C940" i="10"/>
  <c r="C941" i="10"/>
  <c r="C942" i="10"/>
  <c r="C943" i="10"/>
  <c r="C944" i="10"/>
  <c r="C945" i="10"/>
  <c r="C946" i="10"/>
  <c r="C947" i="10"/>
  <c r="C948" i="10"/>
  <c r="C949" i="10"/>
  <c r="C950" i="10"/>
  <c r="C951" i="10"/>
  <c r="C952" i="10"/>
  <c r="C953" i="10"/>
  <c r="C954" i="10"/>
  <c r="C955" i="10"/>
  <c r="C956" i="10"/>
  <c r="C957" i="10"/>
  <c r="C958" i="10"/>
  <c r="C959" i="10"/>
  <c r="C960" i="10"/>
  <c r="C961" i="10"/>
  <c r="C962" i="10"/>
  <c r="C963" i="10"/>
  <c r="C964" i="10"/>
  <c r="C965" i="10"/>
  <c r="C966" i="10"/>
  <c r="C967" i="10"/>
  <c r="C968" i="10"/>
  <c r="C969" i="10"/>
  <c r="C970" i="10"/>
  <c r="C971" i="10"/>
  <c r="C972" i="10"/>
  <c r="C973" i="10"/>
  <c r="C974" i="10"/>
  <c r="C975" i="10"/>
  <c r="C976" i="10"/>
  <c r="C977" i="10"/>
  <c r="C978" i="10"/>
  <c r="C979" i="10"/>
  <c r="C980" i="10"/>
  <c r="C981" i="10"/>
  <c r="C982" i="10"/>
  <c r="C983" i="10"/>
  <c r="C984" i="10"/>
  <c r="C985" i="10"/>
  <c r="C986" i="10"/>
  <c r="C987" i="10"/>
  <c r="C988" i="10"/>
  <c r="C989" i="10"/>
  <c r="C990" i="10"/>
  <c r="C991" i="10"/>
  <c r="C992" i="10"/>
  <c r="C993" i="10"/>
  <c r="C994" i="10"/>
  <c r="C995" i="10"/>
  <c r="C996" i="10"/>
  <c r="C997" i="10"/>
  <c r="C998" i="10"/>
  <c r="C999" i="10"/>
  <c r="C1000" i="10"/>
  <c r="C1001" i="10"/>
  <c r="C1002" i="10"/>
  <c r="C1003" i="10"/>
  <c r="C1004" i="10"/>
  <c r="C1005" i="10"/>
  <c r="C1006" i="10"/>
  <c r="C1007" i="10"/>
  <c r="C1008" i="10"/>
  <c r="C1009" i="10"/>
  <c r="C1010" i="10"/>
  <c r="C1011" i="10"/>
  <c r="C1012" i="10"/>
  <c r="C1013" i="10"/>
  <c r="C1014" i="10"/>
  <c r="C1015" i="10"/>
  <c r="C1016" i="10"/>
  <c r="C1017" i="10"/>
  <c r="C1018" i="10"/>
  <c r="C1019" i="10"/>
  <c r="C1020" i="10"/>
  <c r="C1021" i="10"/>
  <c r="C1022" i="10"/>
  <c r="C1023" i="10"/>
  <c r="C1024" i="10"/>
  <c r="C1025" i="10"/>
  <c r="C1026" i="10"/>
  <c r="C1027" i="10"/>
  <c r="C1028" i="10"/>
  <c r="C1029" i="10"/>
  <c r="C1030" i="10"/>
  <c r="C1031" i="10"/>
  <c r="C1032" i="10"/>
  <c r="C1033" i="10"/>
  <c r="C1034" i="10"/>
  <c r="C1035" i="10"/>
  <c r="C1036" i="10"/>
  <c r="C1037" i="10"/>
  <c r="C1038" i="10"/>
  <c r="C1039" i="10"/>
  <c r="C1040" i="10"/>
  <c r="C1041" i="10"/>
  <c r="C1042" i="10"/>
  <c r="C1043" i="10"/>
  <c r="C1044" i="10"/>
  <c r="C1045" i="10"/>
  <c r="C1046" i="10"/>
  <c r="C1047" i="10"/>
  <c r="C1048" i="10"/>
  <c r="C1049" i="10"/>
  <c r="C1050" i="10"/>
  <c r="C1051" i="10"/>
  <c r="C1052" i="10"/>
  <c r="C1053" i="10"/>
  <c r="C1054" i="10"/>
  <c r="C1055" i="10"/>
  <c r="C1056" i="10"/>
  <c r="C1057" i="10"/>
  <c r="C1058" i="10"/>
  <c r="C1059" i="10"/>
  <c r="C1060" i="10"/>
  <c r="C1061" i="10"/>
  <c r="C1062" i="10"/>
  <c r="C1063" i="10"/>
  <c r="C1064" i="10"/>
  <c r="C1065" i="10"/>
  <c r="C1066" i="10"/>
  <c r="C1067" i="10"/>
  <c r="C1068" i="10"/>
  <c r="C1069" i="10"/>
  <c r="C1070" i="10"/>
  <c r="C1071" i="10"/>
  <c r="C1072" i="10"/>
  <c r="C1073" i="10"/>
  <c r="C1074" i="10"/>
  <c r="C1075" i="10"/>
  <c r="C1076" i="10"/>
  <c r="C1077" i="10"/>
  <c r="C1078" i="10"/>
  <c r="C1079" i="10"/>
  <c r="C1080" i="10"/>
  <c r="C1081" i="10"/>
  <c r="C1082" i="10"/>
  <c r="C1083" i="10"/>
  <c r="C1084" i="10"/>
  <c r="C1085" i="10"/>
  <c r="C1086" i="10"/>
  <c r="C1087" i="10"/>
  <c r="C1088" i="10"/>
  <c r="C1089" i="10"/>
  <c r="C1090" i="10"/>
  <c r="C1091" i="10"/>
  <c r="C1092" i="10"/>
  <c r="C1093" i="10"/>
  <c r="C1094" i="10"/>
  <c r="C1095" i="10"/>
  <c r="C1096" i="10"/>
  <c r="C1097" i="10"/>
  <c r="C1098" i="10"/>
  <c r="C1099" i="10"/>
  <c r="C1100" i="10"/>
  <c r="C1101" i="10"/>
  <c r="C1102" i="10"/>
  <c r="C1103" i="10"/>
  <c r="C1104" i="10"/>
  <c r="C1105" i="10"/>
  <c r="C1106" i="10"/>
  <c r="C1107" i="10"/>
  <c r="C1108" i="10"/>
  <c r="C1109" i="10"/>
  <c r="C1110" i="10"/>
  <c r="C1111" i="10"/>
  <c r="C1112" i="10"/>
  <c r="C1113" i="10"/>
  <c r="C1114" i="10"/>
  <c r="C1115" i="10"/>
  <c r="C1116" i="10"/>
  <c r="C1117" i="10"/>
  <c r="C1118" i="10"/>
  <c r="C1119" i="10"/>
  <c r="C1120" i="10"/>
  <c r="C1121" i="10"/>
  <c r="C1122" i="10"/>
  <c r="C1123" i="10"/>
  <c r="C1124" i="10"/>
  <c r="C1125" i="10"/>
  <c r="C1126" i="10"/>
  <c r="C1127" i="10"/>
  <c r="C1128" i="10"/>
  <c r="C1129" i="10"/>
  <c r="C1130" i="10"/>
  <c r="C1131" i="10"/>
  <c r="C1132" i="10"/>
  <c r="C1133" i="10"/>
  <c r="C1134" i="10"/>
  <c r="C1135" i="10"/>
  <c r="C1136" i="10"/>
  <c r="C1137" i="10"/>
  <c r="C1138" i="10"/>
  <c r="C1139" i="10"/>
  <c r="C1140" i="10"/>
  <c r="C1141" i="10"/>
  <c r="C1142" i="10"/>
  <c r="C1143" i="10"/>
  <c r="C1144" i="10"/>
  <c r="C1145" i="10"/>
  <c r="C1146" i="10"/>
  <c r="C1147" i="10"/>
  <c r="C1148" i="10"/>
  <c r="C1149" i="10"/>
  <c r="C1150" i="10"/>
  <c r="C1151" i="10"/>
  <c r="C1152" i="10"/>
  <c r="C1153" i="10"/>
  <c r="C1154" i="10"/>
  <c r="C1155" i="10"/>
  <c r="C1156" i="10"/>
  <c r="C1157" i="10"/>
  <c r="C1158" i="10"/>
  <c r="C1159" i="10"/>
  <c r="C1160" i="10"/>
  <c r="C1161" i="10"/>
  <c r="C1162" i="10"/>
  <c r="C1163" i="10"/>
  <c r="C1164" i="10"/>
  <c r="C1165" i="10"/>
  <c r="C1166" i="10"/>
  <c r="C1167" i="10"/>
  <c r="C1168" i="10"/>
  <c r="C1169" i="10"/>
  <c r="C1170" i="10"/>
  <c r="C1171" i="10"/>
  <c r="C1172" i="10"/>
  <c r="C1173" i="10"/>
  <c r="C1174" i="10"/>
  <c r="C1175" i="10"/>
  <c r="C1176" i="10"/>
  <c r="C1177" i="10"/>
  <c r="C1178" i="10"/>
  <c r="C1179" i="10"/>
  <c r="C1180" i="10"/>
  <c r="C1181" i="10"/>
  <c r="C1182" i="10"/>
  <c r="C1183" i="10"/>
  <c r="C1184" i="10"/>
  <c r="C1185" i="10"/>
  <c r="C1186" i="10"/>
  <c r="C1187" i="10"/>
  <c r="C1188" i="10"/>
  <c r="C1189" i="10"/>
  <c r="C1190" i="10"/>
  <c r="C1191" i="10"/>
  <c r="C1192" i="10"/>
  <c r="C1193" i="10"/>
  <c r="C1194" i="10"/>
  <c r="C1195" i="10"/>
  <c r="C1196" i="10"/>
  <c r="C1197" i="10"/>
  <c r="C1198" i="10"/>
  <c r="C1199" i="10"/>
  <c r="C1200" i="10"/>
  <c r="C1201" i="10"/>
  <c r="C1202" i="10"/>
  <c r="C1203" i="10"/>
  <c r="C1204" i="10"/>
  <c r="C1205" i="10"/>
  <c r="C1206" i="10"/>
  <c r="C1207" i="10"/>
  <c r="C1208" i="10"/>
  <c r="C1209" i="10"/>
  <c r="C1210" i="10"/>
  <c r="C1211" i="10"/>
  <c r="C1212" i="10"/>
  <c r="C1213" i="10"/>
  <c r="C1214" i="10"/>
  <c r="C1215" i="10"/>
  <c r="C1216" i="10"/>
  <c r="C1217" i="10"/>
  <c r="C1218" i="10"/>
  <c r="C1219" i="10"/>
  <c r="C1220" i="10"/>
  <c r="C1221" i="10"/>
  <c r="C1222" i="10"/>
  <c r="C1223" i="10"/>
  <c r="C1224" i="10"/>
  <c r="C1225" i="10"/>
  <c r="C1226" i="10"/>
  <c r="C1227" i="10"/>
  <c r="C1228" i="10"/>
  <c r="C1229" i="10"/>
  <c r="C1230" i="10"/>
  <c r="C1231" i="10"/>
  <c r="C1232" i="10"/>
  <c r="C1233" i="10"/>
  <c r="C1234" i="10"/>
  <c r="C1235" i="10"/>
  <c r="C1236" i="10"/>
  <c r="C1237" i="10"/>
  <c r="C1238" i="10"/>
  <c r="C1239" i="10"/>
  <c r="C1240" i="10"/>
  <c r="C1241" i="10"/>
  <c r="C1242" i="10"/>
  <c r="C1243" i="10"/>
  <c r="C1244" i="10"/>
  <c r="C1245" i="10"/>
  <c r="C1246" i="10"/>
  <c r="C1247" i="10"/>
  <c r="C1248" i="10"/>
  <c r="C1249" i="10"/>
  <c r="C1250" i="10"/>
  <c r="C1251" i="10"/>
  <c r="C1252" i="10"/>
  <c r="C1253" i="10"/>
  <c r="C1254" i="10"/>
  <c r="C1255" i="10"/>
  <c r="C1256" i="10"/>
  <c r="C1257" i="10"/>
  <c r="C1258" i="10"/>
  <c r="C1259" i="10"/>
  <c r="C1260" i="10"/>
  <c r="C1261" i="10"/>
  <c r="C1262" i="10"/>
  <c r="C1263" i="10"/>
  <c r="C1264" i="10"/>
  <c r="C1265" i="10"/>
  <c r="C1266" i="10"/>
  <c r="C1267" i="10"/>
  <c r="C1268" i="10"/>
  <c r="C1269" i="10"/>
  <c r="C1270" i="10"/>
  <c r="C1271" i="10"/>
  <c r="C1272" i="10"/>
  <c r="C1273" i="10"/>
  <c r="C1274" i="10"/>
  <c r="C1275" i="10"/>
  <c r="C1276" i="10"/>
  <c r="C1277" i="10"/>
  <c r="C1278" i="10"/>
  <c r="C1279" i="10"/>
  <c r="C1280" i="10"/>
  <c r="C1281" i="10"/>
  <c r="C1282" i="10"/>
  <c r="C1283" i="10"/>
  <c r="C1284" i="10"/>
  <c r="C1285" i="10"/>
  <c r="C1286" i="10"/>
  <c r="C1287" i="10"/>
  <c r="C1288" i="10"/>
  <c r="C1289" i="10"/>
  <c r="C1290" i="10"/>
  <c r="C1291" i="10"/>
  <c r="C1292" i="10"/>
  <c r="C1293" i="10"/>
  <c r="C1294" i="10"/>
  <c r="C1295" i="10"/>
  <c r="C1296" i="10"/>
  <c r="C1297" i="10"/>
  <c r="C1298" i="10"/>
  <c r="C1299" i="10"/>
  <c r="C1300" i="10"/>
  <c r="C1301" i="10"/>
  <c r="C1302" i="10"/>
  <c r="C1303" i="10"/>
  <c r="C1304" i="10"/>
  <c r="C1305" i="10"/>
  <c r="C1306" i="10"/>
  <c r="C1307" i="10"/>
  <c r="C1308" i="10"/>
  <c r="C1309" i="10"/>
  <c r="C1310" i="10"/>
  <c r="C1311" i="10"/>
  <c r="C1312" i="10"/>
  <c r="C1313" i="10"/>
  <c r="C1314" i="10"/>
  <c r="C1315" i="10"/>
  <c r="C1316" i="10"/>
  <c r="C1317" i="10"/>
  <c r="C1318" i="10"/>
  <c r="C1319" i="10"/>
  <c r="C1320" i="10"/>
  <c r="C1321" i="10"/>
  <c r="C1322" i="10"/>
  <c r="C1323" i="10"/>
  <c r="C1324" i="10"/>
  <c r="C1325" i="10"/>
  <c r="C1326" i="10"/>
  <c r="C1327" i="10"/>
  <c r="C1328" i="10"/>
  <c r="C1329" i="10"/>
  <c r="C1330" i="10"/>
  <c r="C1331" i="10"/>
  <c r="C1332" i="10"/>
  <c r="C1333" i="10"/>
  <c r="C1334" i="10"/>
  <c r="C1335" i="10"/>
  <c r="C1336" i="10"/>
  <c r="C1337" i="10"/>
  <c r="C1338" i="10"/>
  <c r="C1339" i="10"/>
  <c r="C1340" i="10"/>
  <c r="C1341" i="10"/>
  <c r="C1342" i="10"/>
  <c r="C1343" i="10"/>
  <c r="C1344" i="10"/>
  <c r="C1345" i="10"/>
  <c r="C1346" i="10"/>
  <c r="C1347" i="10"/>
  <c r="C1348" i="10"/>
  <c r="C1349" i="10"/>
  <c r="C1350" i="10"/>
  <c r="C1351" i="10"/>
  <c r="C1352" i="10"/>
  <c r="C1353" i="10"/>
  <c r="C1354" i="10"/>
  <c r="C1355" i="10"/>
  <c r="C1356" i="10"/>
  <c r="C1357" i="10"/>
  <c r="C1358" i="10"/>
  <c r="C1359" i="10"/>
  <c r="C1360" i="10"/>
  <c r="C1361" i="10"/>
  <c r="C1362" i="10"/>
  <c r="C1363" i="10"/>
  <c r="C1364" i="10"/>
  <c r="C1365" i="10"/>
  <c r="C1366" i="10"/>
  <c r="C1367" i="10"/>
  <c r="C1368" i="10"/>
  <c r="C1369" i="10"/>
  <c r="C1370" i="10"/>
  <c r="C1371" i="10"/>
  <c r="C1372" i="10"/>
  <c r="C1373" i="10"/>
  <c r="C1374" i="10"/>
  <c r="C1375" i="10"/>
  <c r="C1376" i="10"/>
  <c r="C1377" i="10"/>
  <c r="C1378" i="10"/>
  <c r="C1379" i="10"/>
  <c r="C1380" i="10"/>
  <c r="C1381" i="10"/>
  <c r="C1382" i="10"/>
  <c r="C1383" i="10"/>
  <c r="C1384" i="10"/>
  <c r="C1385" i="10"/>
  <c r="C1386" i="10"/>
  <c r="C1387" i="10"/>
  <c r="C1388" i="10"/>
  <c r="C1389" i="10"/>
  <c r="C1390" i="10"/>
  <c r="C1391" i="10"/>
  <c r="C1392" i="10"/>
  <c r="C1393" i="10"/>
  <c r="C1394" i="10"/>
  <c r="C1395" i="10"/>
  <c r="B555" i="7"/>
  <c r="C555" i="7"/>
  <c r="D555" i="7"/>
  <c r="B554" i="7"/>
  <c r="C554" i="7"/>
  <c r="D554" i="7"/>
  <c r="B553" i="7"/>
  <c r="C553" i="7"/>
  <c r="D553" i="7"/>
  <c r="B552" i="7"/>
  <c r="C552" i="7"/>
  <c r="D552" i="7"/>
  <c r="B1006" i="8"/>
  <c r="C1006" i="8"/>
  <c r="D1006" i="8"/>
  <c r="B829" i="1"/>
  <c r="D829" i="1"/>
  <c r="B828" i="1"/>
  <c r="D828" i="1"/>
  <c r="B827" i="1"/>
  <c r="D827" i="1"/>
  <c r="B826" i="1"/>
  <c r="D826" i="1"/>
  <c r="B1349" i="3"/>
  <c r="C1349" i="3"/>
  <c r="D1349" i="3"/>
  <c r="B1348" i="3"/>
  <c r="C1348" i="3"/>
  <c r="D1348" i="3"/>
  <c r="B576" i="9"/>
  <c r="C576" i="9"/>
  <c r="D576" i="9"/>
  <c r="B575" i="9"/>
  <c r="C575" i="9"/>
  <c r="D575" i="9"/>
  <c r="B574" i="9"/>
  <c r="C574" i="9"/>
  <c r="D574" i="9"/>
  <c r="B1347" i="3"/>
  <c r="C1347" i="3"/>
  <c r="D1347" i="3"/>
  <c r="B1346" i="3"/>
  <c r="C1346" i="3"/>
  <c r="D1346" i="3"/>
  <c r="B1345" i="3"/>
  <c r="C1345" i="3"/>
  <c r="D1345" i="3"/>
  <c r="B1344" i="3"/>
  <c r="C1344" i="3"/>
  <c r="D1344" i="3"/>
  <c r="B1343" i="3"/>
  <c r="C1343" i="3"/>
  <c r="D1343" i="3"/>
  <c r="B1342" i="3"/>
  <c r="C1342" i="3"/>
  <c r="D1342" i="3"/>
  <c r="B825" i="1"/>
  <c r="D825" i="1"/>
  <c r="B824" i="1"/>
  <c r="D824" i="1"/>
  <c r="B823" i="1"/>
  <c r="D823" i="1"/>
  <c r="B822" i="1"/>
  <c r="D822" i="1"/>
  <c r="B821" i="1"/>
  <c r="D821" i="1"/>
  <c r="B820" i="1"/>
  <c r="D820" i="1"/>
  <c r="B819" i="1"/>
  <c r="D819" i="1"/>
  <c r="B818" i="1"/>
  <c r="D818" i="1"/>
  <c r="B573" i="9"/>
  <c r="C573" i="9"/>
  <c r="D573" i="9"/>
  <c r="B572" i="9"/>
  <c r="C572" i="9"/>
  <c r="D572" i="9"/>
  <c r="B817" i="1"/>
  <c r="D817" i="1"/>
  <c r="B1005" i="8"/>
  <c r="C1005" i="8"/>
  <c r="D1005" i="8"/>
  <c r="B1004" i="8"/>
  <c r="C1004" i="8"/>
  <c r="D1004" i="8"/>
  <c r="B1003" i="8"/>
  <c r="C1003" i="8"/>
  <c r="D1003" i="8"/>
  <c r="B551" i="7"/>
  <c r="C551" i="7"/>
  <c r="D551" i="7"/>
  <c r="B550" i="7"/>
  <c r="C550" i="7"/>
  <c r="D550" i="7"/>
  <c r="B1395" i="10"/>
  <c r="D1395" i="10"/>
  <c r="B1394" i="10"/>
  <c r="D1394" i="10"/>
  <c r="B549" i="7"/>
  <c r="C549" i="7"/>
  <c r="D549" i="7"/>
  <c r="B1393" i="10"/>
  <c r="D1393" i="10"/>
  <c r="B1392" i="10"/>
  <c r="D1392" i="10"/>
  <c r="B1391" i="10"/>
  <c r="D1391" i="10"/>
  <c r="B571" i="9"/>
  <c r="C571" i="9"/>
  <c r="D571" i="9"/>
  <c r="B1341" i="3"/>
  <c r="C1341" i="3"/>
  <c r="D1341" i="3"/>
  <c r="B1340" i="3"/>
  <c r="C1340" i="3"/>
  <c r="D1340" i="3"/>
  <c r="B1339" i="3"/>
  <c r="C1339" i="3"/>
  <c r="D1339" i="3"/>
  <c r="B1338" i="3"/>
  <c r="C1338" i="3"/>
  <c r="D1338" i="3"/>
  <c r="B816" i="1"/>
  <c r="D816" i="1"/>
  <c r="B815" i="1"/>
  <c r="D815" i="1"/>
  <c r="B1390" i="10"/>
  <c r="D1390" i="10"/>
  <c r="B1389" i="10"/>
  <c r="D1389" i="10"/>
  <c r="B1388" i="10"/>
  <c r="D1388" i="10"/>
  <c r="B1387" i="10"/>
  <c r="D1387" i="10"/>
  <c r="B1386" i="10"/>
  <c r="D1386" i="10"/>
  <c r="B1385" i="10"/>
  <c r="D1385" i="10"/>
  <c r="B1384" i="10"/>
  <c r="D1384" i="10"/>
  <c r="B1383" i="10"/>
  <c r="D1383" i="10"/>
  <c r="B1337" i="3"/>
  <c r="C1337" i="3"/>
  <c r="D1337" i="3"/>
  <c r="B1336" i="3"/>
  <c r="C1336" i="3"/>
  <c r="D1336" i="3"/>
  <c r="B1335" i="3"/>
  <c r="C1335" i="3"/>
  <c r="D1335" i="3"/>
  <c r="B1334" i="3"/>
  <c r="C1334" i="3"/>
  <c r="D1334" i="3"/>
  <c r="B1333" i="3"/>
  <c r="C1333" i="3"/>
  <c r="D1333" i="3"/>
  <c r="B1332" i="3"/>
  <c r="C1332" i="3"/>
  <c r="D1332" i="3"/>
  <c r="B1382" i="10"/>
  <c r="D1382" i="10"/>
  <c r="B814" i="1"/>
  <c r="D814" i="1"/>
  <c r="B813" i="1"/>
  <c r="D813" i="1"/>
  <c r="B812" i="1"/>
  <c r="D812" i="1"/>
  <c r="B1002" i="8"/>
  <c r="C1002" i="8"/>
  <c r="D1002" i="8"/>
  <c r="B548" i="7"/>
  <c r="C548" i="7"/>
  <c r="D548" i="7"/>
  <c r="B547" i="7"/>
  <c r="C547" i="7"/>
  <c r="D547" i="7"/>
  <c r="B546" i="7"/>
  <c r="C546" i="7"/>
  <c r="D546" i="7"/>
  <c r="B545" i="7"/>
  <c r="C545" i="7"/>
  <c r="D545" i="7"/>
  <c r="B109" i="6"/>
  <c r="C109" i="6"/>
  <c r="D109" i="6"/>
  <c r="B108" i="6"/>
  <c r="C108" i="6"/>
  <c r="D108" i="6"/>
  <c r="B1381" i="10"/>
  <c r="D1381" i="10"/>
  <c r="B1001" i="8"/>
  <c r="C1001" i="8"/>
  <c r="D1001" i="8"/>
  <c r="B1000" i="8"/>
  <c r="C1000" i="8"/>
  <c r="D1000" i="8"/>
  <c r="B544" i="7"/>
  <c r="C544" i="7"/>
  <c r="D544" i="7"/>
  <c r="B107" i="6"/>
  <c r="C107" i="6"/>
  <c r="D107" i="6"/>
  <c r="B106" i="6"/>
  <c r="C106" i="6"/>
  <c r="D106" i="6"/>
  <c r="B105" i="6"/>
  <c r="C105" i="6"/>
  <c r="D105" i="6"/>
  <c r="B1380" i="10"/>
  <c r="D1380" i="10"/>
  <c r="B570" i="9"/>
  <c r="C570" i="9"/>
  <c r="D570" i="9"/>
  <c r="B1331" i="3"/>
  <c r="C1331" i="3"/>
  <c r="D1331" i="3"/>
  <c r="B811" i="1"/>
  <c r="D811" i="1"/>
  <c r="B810" i="1"/>
  <c r="D810" i="1"/>
  <c r="B809" i="1"/>
  <c r="D809" i="1"/>
  <c r="B999" i="8"/>
  <c r="C999" i="8"/>
  <c r="D999" i="8"/>
  <c r="B998" i="8"/>
  <c r="C998" i="8"/>
  <c r="D998" i="8"/>
  <c r="B543" i="7"/>
  <c r="C543" i="7"/>
  <c r="D543" i="7"/>
  <c r="B542" i="7"/>
  <c r="C542" i="7"/>
  <c r="D542" i="7"/>
  <c r="B104" i="6"/>
  <c r="C104" i="6"/>
  <c r="D104" i="6"/>
  <c r="B1379" i="10"/>
  <c r="D1379" i="10"/>
  <c r="B1378" i="10"/>
  <c r="D1378" i="10"/>
  <c r="B1377" i="10"/>
  <c r="D1377" i="10"/>
  <c r="B1376" i="10"/>
  <c r="D1376" i="10"/>
  <c r="B569" i="9"/>
  <c r="C569" i="9"/>
  <c r="D569" i="9"/>
  <c r="B568" i="9"/>
  <c r="C568" i="9"/>
  <c r="D568" i="9"/>
  <c r="B567" i="9"/>
  <c r="C567" i="9"/>
  <c r="D567" i="9"/>
  <c r="B566" i="9"/>
  <c r="C566" i="9"/>
  <c r="D566" i="9"/>
  <c r="B565" i="9"/>
  <c r="C565" i="9"/>
  <c r="D565" i="9"/>
  <c r="B808" i="1"/>
  <c r="D808" i="1"/>
  <c r="B807" i="1"/>
  <c r="D807" i="1"/>
  <c r="B997" i="8"/>
  <c r="C997" i="8"/>
  <c r="D997" i="8"/>
  <c r="B996" i="8"/>
  <c r="C996" i="8"/>
  <c r="D996" i="8"/>
  <c r="B995" i="8"/>
  <c r="C995" i="8"/>
  <c r="D995" i="8"/>
  <c r="B994" i="8"/>
  <c r="C994" i="8"/>
  <c r="D994" i="8"/>
  <c r="B993" i="8"/>
  <c r="C993" i="8"/>
  <c r="D993" i="8"/>
  <c r="B541" i="7"/>
  <c r="C541" i="7"/>
  <c r="D541" i="7"/>
  <c r="B103" i="6"/>
  <c r="C103" i="6"/>
  <c r="D103" i="6"/>
  <c r="B1375" i="10"/>
  <c r="D1375" i="10"/>
  <c r="B1374" i="10"/>
  <c r="D1374" i="10"/>
  <c r="B1373" i="10"/>
  <c r="D1373" i="10"/>
  <c r="B1372" i="10"/>
  <c r="D1372" i="10"/>
  <c r="B1371" i="10"/>
  <c r="D1371" i="10"/>
  <c r="B1370" i="10"/>
  <c r="D1370" i="10"/>
  <c r="B1369" i="10"/>
  <c r="D1369" i="10"/>
  <c r="B1368" i="10"/>
  <c r="D1368" i="10"/>
  <c r="B1367" i="10"/>
  <c r="D1367" i="10"/>
  <c r="B1330" i="3"/>
  <c r="C1330" i="3"/>
  <c r="D1330" i="3"/>
  <c r="B1329" i="3"/>
  <c r="C1329" i="3"/>
  <c r="D1329" i="3"/>
  <c r="B1328" i="3"/>
  <c r="C1328" i="3"/>
  <c r="D1328" i="3"/>
  <c r="B1327" i="3"/>
  <c r="C1327" i="3"/>
  <c r="D1327" i="3"/>
  <c r="B806" i="1"/>
  <c r="D806" i="1"/>
  <c r="B805" i="1"/>
  <c r="D805" i="1"/>
  <c r="B992" i="8"/>
  <c r="C992" i="8"/>
  <c r="D992" i="8"/>
  <c r="B991" i="8"/>
  <c r="C991" i="8"/>
  <c r="D991" i="8"/>
  <c r="B990" i="8"/>
  <c r="C990" i="8"/>
  <c r="D990" i="8"/>
  <c r="B540" i="7"/>
  <c r="C540" i="7"/>
  <c r="D540" i="7"/>
  <c r="B1366" i="10"/>
  <c r="D1366" i="10"/>
  <c r="B1365" i="10"/>
  <c r="D1365" i="10"/>
  <c r="B1364" i="10"/>
  <c r="D1364" i="10"/>
  <c r="B1363" i="10"/>
  <c r="D1363" i="10"/>
  <c r="B1326" i="3"/>
  <c r="C1326" i="3"/>
  <c r="D1326" i="3"/>
  <c r="B1325" i="3"/>
  <c r="C1325" i="3"/>
  <c r="D1325" i="3"/>
  <c r="B1324" i="3"/>
  <c r="C1324" i="3"/>
  <c r="D1324" i="3"/>
  <c r="B1323" i="3"/>
  <c r="C1323" i="3"/>
  <c r="D1323" i="3"/>
  <c r="B1322" i="3"/>
  <c r="C1322" i="3"/>
  <c r="D1322" i="3"/>
  <c r="B1321" i="3"/>
  <c r="C1321" i="3"/>
  <c r="D1321" i="3"/>
  <c r="B804" i="1"/>
  <c r="D804" i="1"/>
  <c r="B989" i="8"/>
  <c r="C989" i="8"/>
  <c r="D989" i="8"/>
  <c r="B539" i="7"/>
  <c r="C539" i="7"/>
  <c r="D539" i="7"/>
  <c r="B538" i="7"/>
  <c r="C538" i="7"/>
  <c r="D538" i="7"/>
  <c r="B537" i="7"/>
  <c r="C537" i="7"/>
  <c r="D537" i="7"/>
  <c r="B1320" i="3"/>
  <c r="C1320" i="3"/>
  <c r="D1320" i="3"/>
  <c r="B803" i="1"/>
  <c r="D803" i="1"/>
  <c r="B802" i="1"/>
  <c r="D802" i="1"/>
  <c r="B536" i="7"/>
  <c r="C536" i="7"/>
  <c r="D536" i="7"/>
  <c r="B535" i="7"/>
  <c r="C535" i="7"/>
  <c r="D535" i="7"/>
  <c r="B102" i="6"/>
  <c r="C102" i="6"/>
  <c r="D102" i="6"/>
  <c r="B101" i="6"/>
  <c r="C101" i="6"/>
  <c r="D101" i="6"/>
  <c r="B100" i="6"/>
  <c r="C100" i="6"/>
  <c r="D100" i="6"/>
  <c r="B801" i="1"/>
  <c r="D801" i="1"/>
  <c r="B988" i="8"/>
  <c r="C988" i="8"/>
  <c r="D988" i="8"/>
  <c r="B534" i="7"/>
  <c r="C534" i="7"/>
  <c r="D534" i="7"/>
  <c r="B533" i="7"/>
  <c r="C533" i="7"/>
  <c r="D533" i="7"/>
  <c r="B99" i="6"/>
  <c r="C99" i="6"/>
  <c r="D99" i="6"/>
  <c r="B1362" i="10"/>
  <c r="D1362" i="10"/>
  <c r="B1319" i="3"/>
  <c r="C1319" i="3"/>
  <c r="D1319" i="3"/>
  <c r="B800" i="1"/>
  <c r="D800" i="1"/>
  <c r="B987" i="8"/>
  <c r="C987" i="8"/>
  <c r="D987" i="8"/>
  <c r="B986" i="8"/>
  <c r="C986" i="8"/>
  <c r="D986" i="8"/>
  <c r="B985" i="8"/>
  <c r="C985" i="8"/>
  <c r="D985" i="8"/>
  <c r="B984" i="8"/>
  <c r="C984" i="8"/>
  <c r="D984" i="8"/>
  <c r="B983" i="8"/>
  <c r="C983" i="8"/>
  <c r="D983" i="8"/>
  <c r="B532" i="7"/>
  <c r="C532" i="7"/>
  <c r="D532" i="7"/>
  <c r="B531" i="7"/>
  <c r="C531" i="7"/>
  <c r="D531" i="7"/>
  <c r="B530" i="7"/>
  <c r="C530" i="7"/>
  <c r="D530" i="7"/>
  <c r="B98" i="6"/>
  <c r="C98" i="6"/>
  <c r="D98" i="6"/>
  <c r="B1361" i="10"/>
  <c r="D1361" i="10"/>
  <c r="B1360" i="10"/>
  <c r="D1360" i="10"/>
  <c r="B1359" i="10"/>
  <c r="D1359" i="10"/>
  <c r="B1358" i="10"/>
  <c r="D1358" i="10"/>
  <c r="B1357" i="10"/>
  <c r="D1357" i="10"/>
  <c r="B1356" i="10"/>
  <c r="D1356" i="10"/>
  <c r="B1355" i="10"/>
  <c r="D1355" i="10"/>
  <c r="B1354" i="10"/>
  <c r="D1354" i="10"/>
  <c r="B564" i="9"/>
  <c r="C564" i="9"/>
  <c r="D564" i="9"/>
  <c r="B563" i="9"/>
  <c r="C563" i="9"/>
  <c r="D563" i="9"/>
  <c r="B562" i="9"/>
  <c r="C562" i="9"/>
  <c r="D562" i="9"/>
  <c r="B561" i="9"/>
  <c r="C561" i="9"/>
  <c r="D561" i="9"/>
  <c r="B560" i="9"/>
  <c r="C560" i="9"/>
  <c r="D560" i="9"/>
  <c r="B799" i="1"/>
  <c r="D799" i="1"/>
  <c r="B798" i="1"/>
  <c r="D798" i="1"/>
  <c r="B797" i="1"/>
  <c r="D797" i="1"/>
  <c r="B982" i="8"/>
  <c r="C982" i="8"/>
  <c r="D982" i="8"/>
  <c r="B981" i="8"/>
  <c r="C981" i="8"/>
  <c r="D981" i="8"/>
  <c r="B529" i="7"/>
  <c r="C529" i="7"/>
  <c r="D529" i="7"/>
  <c r="B97" i="6"/>
  <c r="C97" i="6"/>
  <c r="D97" i="6"/>
  <c r="B96" i="6"/>
  <c r="C96" i="6"/>
  <c r="D96" i="6"/>
  <c r="B95" i="6"/>
  <c r="C95" i="6"/>
  <c r="D95" i="6"/>
  <c r="B1353" i="10"/>
  <c r="D1353" i="10"/>
  <c r="B1352" i="10"/>
  <c r="D1352" i="10"/>
  <c r="B559" i="9"/>
  <c r="C559" i="9"/>
  <c r="D559" i="9"/>
  <c r="B558" i="9"/>
  <c r="C558" i="9"/>
  <c r="D558" i="9"/>
  <c r="B1318" i="3"/>
  <c r="C1318" i="3"/>
  <c r="D1318" i="3"/>
  <c r="B1317" i="3"/>
  <c r="C1317" i="3"/>
  <c r="D1317" i="3"/>
  <c r="B796" i="1"/>
  <c r="D796" i="1"/>
  <c r="B795" i="1"/>
  <c r="D795" i="1"/>
  <c r="B794" i="1"/>
  <c r="D794" i="1"/>
  <c r="B980" i="8"/>
  <c r="C980" i="8"/>
  <c r="D980" i="8"/>
  <c r="B979" i="8"/>
  <c r="C979" i="8"/>
  <c r="D979" i="8"/>
  <c r="B978" i="8"/>
  <c r="C978" i="8"/>
  <c r="D978" i="8"/>
  <c r="B977" i="8"/>
  <c r="C977" i="8"/>
  <c r="D977" i="8"/>
  <c r="B976" i="8"/>
  <c r="C976" i="8"/>
  <c r="D976" i="8"/>
  <c r="B94" i="6"/>
  <c r="C94" i="6"/>
  <c r="D94" i="6"/>
  <c r="B93" i="6"/>
  <c r="C93" i="6"/>
  <c r="D93" i="6"/>
  <c r="B1351" i="10"/>
  <c r="D1351" i="10"/>
  <c r="B1350" i="10"/>
  <c r="D1350" i="10"/>
  <c r="B1349" i="10"/>
  <c r="D1349" i="10"/>
  <c r="B1348" i="10"/>
  <c r="D1348" i="10"/>
  <c r="B1347" i="10"/>
  <c r="D1347" i="10"/>
  <c r="B1346" i="10"/>
  <c r="D1346" i="10"/>
  <c r="B1345" i="10"/>
  <c r="D1345" i="10"/>
  <c r="B1344" i="10"/>
  <c r="D1344" i="10"/>
  <c r="B1343" i="10"/>
  <c r="D1343" i="10"/>
  <c r="B1316" i="3"/>
  <c r="C1316" i="3"/>
  <c r="D1316" i="3"/>
  <c r="B1315" i="3"/>
  <c r="C1315" i="3"/>
  <c r="D1315" i="3"/>
  <c r="B1314" i="3"/>
  <c r="C1314" i="3"/>
  <c r="D1314" i="3"/>
  <c r="B1313" i="3"/>
  <c r="C1313" i="3"/>
  <c r="D1313" i="3"/>
  <c r="B1312" i="3"/>
  <c r="C1312" i="3"/>
  <c r="D1312" i="3"/>
  <c r="B1311" i="3"/>
  <c r="C1311" i="3"/>
  <c r="D1311" i="3"/>
  <c r="B975" i="8"/>
  <c r="C975" i="8"/>
  <c r="D975" i="8"/>
  <c r="B974" i="8"/>
  <c r="C974" i="8"/>
  <c r="D974" i="8"/>
  <c r="B973" i="8"/>
  <c r="C973" i="8"/>
  <c r="D973" i="8"/>
  <c r="B972" i="8"/>
  <c r="C972" i="8"/>
  <c r="D972" i="8"/>
  <c r="B528" i="7"/>
  <c r="C528" i="7"/>
  <c r="D528" i="7"/>
  <c r="B1342" i="10"/>
  <c r="D1342" i="10"/>
  <c r="B1341" i="10"/>
  <c r="D1341" i="10"/>
  <c r="B1340" i="10"/>
  <c r="D1340" i="10"/>
  <c r="B1339" i="10"/>
  <c r="D1339" i="10"/>
  <c r="B1338" i="10"/>
  <c r="D1338" i="10"/>
  <c r="B1337" i="10"/>
  <c r="D1337" i="10"/>
  <c r="B1336" i="10"/>
  <c r="D1336" i="10"/>
  <c r="B1335" i="10"/>
  <c r="D1335" i="10"/>
  <c r="B1334" i="10"/>
  <c r="D1334" i="10"/>
  <c r="B793" i="1"/>
  <c r="D793" i="1"/>
  <c r="B792" i="1"/>
  <c r="D792" i="1"/>
  <c r="B791" i="1"/>
  <c r="D791" i="1"/>
  <c r="B971" i="8"/>
  <c r="C971" i="8"/>
  <c r="D971" i="8"/>
  <c r="B970" i="8"/>
  <c r="C970" i="8"/>
  <c r="D970" i="8"/>
  <c r="B527" i="7"/>
  <c r="C527" i="7"/>
  <c r="D527" i="7"/>
  <c r="B92" i="6"/>
  <c r="C92" i="6"/>
  <c r="D92" i="6"/>
  <c r="B91" i="6"/>
  <c r="C91" i="6"/>
  <c r="D91" i="6"/>
  <c r="B1310" i="3"/>
  <c r="C1310" i="3"/>
  <c r="D1310" i="3"/>
  <c r="B1309" i="3"/>
  <c r="C1309" i="3"/>
  <c r="D1309" i="3"/>
  <c r="B1308" i="3"/>
  <c r="C1308" i="3"/>
  <c r="D1308" i="3"/>
  <c r="B790" i="1"/>
  <c r="D790" i="1"/>
  <c r="B526" i="7"/>
  <c r="C526" i="7"/>
  <c r="D526" i="7"/>
  <c r="B525" i="7"/>
  <c r="C525" i="7"/>
  <c r="D525" i="7"/>
  <c r="B524" i="7"/>
  <c r="C524" i="7"/>
  <c r="D524" i="7"/>
  <c r="B1307" i="3"/>
  <c r="C1307" i="3"/>
  <c r="D1307" i="3"/>
  <c r="B789" i="1"/>
  <c r="D789" i="1"/>
  <c r="B1333" i="10"/>
  <c r="D1333" i="10"/>
  <c r="B1332" i="10"/>
  <c r="D1332" i="10"/>
  <c r="B557" i="9"/>
  <c r="C557" i="9"/>
  <c r="D557" i="9"/>
  <c r="B556" i="9"/>
  <c r="C556" i="9"/>
  <c r="D556" i="9"/>
  <c r="B555" i="9"/>
  <c r="C555" i="9"/>
  <c r="D555" i="9"/>
  <c r="B554" i="9"/>
  <c r="C554" i="9"/>
  <c r="D554" i="9"/>
  <c r="B788" i="1"/>
  <c r="D788" i="1"/>
  <c r="B787" i="1"/>
  <c r="D787" i="1"/>
  <c r="B969" i="8"/>
  <c r="C969" i="8"/>
  <c r="D969" i="8"/>
  <c r="B90" i="6"/>
  <c r="C90" i="6"/>
  <c r="D90" i="6"/>
  <c r="B89" i="6"/>
  <c r="C89" i="6"/>
  <c r="D89" i="6"/>
  <c r="B88" i="6"/>
  <c r="C88" i="6"/>
  <c r="D88" i="6"/>
  <c r="B1331" i="10"/>
  <c r="D1331" i="10"/>
  <c r="B786" i="1"/>
  <c r="D786" i="1"/>
  <c r="B968" i="8"/>
  <c r="C968" i="8"/>
  <c r="D968" i="8"/>
  <c r="B523" i="7"/>
  <c r="C523" i="7"/>
  <c r="D523" i="7"/>
  <c r="B522" i="7"/>
  <c r="C522" i="7"/>
  <c r="D522" i="7"/>
  <c r="B521" i="7"/>
  <c r="C521" i="7"/>
  <c r="D521" i="7"/>
  <c r="B520" i="7"/>
  <c r="C520" i="7"/>
  <c r="D520" i="7"/>
  <c r="B87" i="6"/>
  <c r="C87" i="6"/>
  <c r="D87" i="6"/>
  <c r="B86" i="6"/>
  <c r="C86" i="6"/>
  <c r="D86" i="6"/>
  <c r="B1330" i="10"/>
  <c r="D1330" i="10"/>
  <c r="B1329" i="10"/>
  <c r="D1329" i="10"/>
  <c r="B1328" i="10"/>
  <c r="D1328" i="10"/>
  <c r="B785" i="1"/>
  <c r="D785" i="1"/>
  <c r="B967" i="8"/>
  <c r="C967" i="8"/>
  <c r="D967" i="8"/>
  <c r="B966" i="8"/>
  <c r="C966" i="8"/>
  <c r="D966" i="8"/>
  <c r="B965" i="8"/>
  <c r="C965" i="8"/>
  <c r="D965" i="8"/>
  <c r="B85" i="6"/>
  <c r="C85" i="6"/>
  <c r="D85" i="6"/>
  <c r="B84" i="6"/>
  <c r="C84" i="6"/>
  <c r="D84" i="6"/>
  <c r="B83" i="6"/>
  <c r="C83" i="6"/>
  <c r="D83" i="6"/>
  <c r="B784" i="1"/>
  <c r="D784" i="1"/>
  <c r="B783" i="1"/>
  <c r="D783" i="1"/>
  <c r="B782" i="1"/>
  <c r="D782" i="1"/>
  <c r="B781" i="1"/>
  <c r="D781" i="1"/>
  <c r="B780" i="1"/>
  <c r="D780" i="1"/>
  <c r="B964" i="8"/>
  <c r="C964" i="8"/>
  <c r="D964" i="8"/>
  <c r="B963" i="8"/>
  <c r="C963" i="8"/>
  <c r="D963" i="8"/>
  <c r="B519" i="7"/>
  <c r="C519" i="7"/>
  <c r="D519" i="7"/>
  <c r="B518" i="7"/>
  <c r="C518" i="7"/>
  <c r="D518" i="7"/>
  <c r="B517" i="7"/>
  <c r="C517" i="7"/>
  <c r="D517" i="7"/>
  <c r="B1306" i="3"/>
  <c r="C1306" i="3"/>
  <c r="D1306" i="3"/>
  <c r="B962" i="8"/>
  <c r="C962" i="8"/>
  <c r="D962" i="8"/>
  <c r="B516" i="7"/>
  <c r="C516" i="7"/>
  <c r="D516" i="7"/>
  <c r="B515" i="7"/>
  <c r="C515" i="7"/>
  <c r="D515" i="7"/>
  <c r="B1327" i="10"/>
  <c r="D1327" i="10"/>
  <c r="B1326" i="10"/>
  <c r="D1326" i="10"/>
  <c r="B779" i="1"/>
  <c r="D779" i="1"/>
  <c r="B961" i="8"/>
  <c r="C961" i="8"/>
  <c r="D961" i="8"/>
  <c r="B960" i="8"/>
  <c r="C960" i="8"/>
  <c r="D960" i="8"/>
  <c r="B82" i="6"/>
  <c r="C82" i="6"/>
  <c r="D82" i="6"/>
  <c r="B81" i="6"/>
  <c r="C81" i="6"/>
  <c r="D81" i="6"/>
  <c r="B1325" i="10"/>
  <c r="D1325" i="10"/>
  <c r="B1305" i="3"/>
  <c r="C1305" i="3"/>
  <c r="D1305" i="3"/>
  <c r="B778" i="1"/>
  <c r="D778" i="1"/>
  <c r="B777" i="1"/>
  <c r="D777" i="1"/>
  <c r="B776" i="1"/>
  <c r="D776" i="1"/>
  <c r="B959" i="8"/>
  <c r="C959" i="8"/>
  <c r="D959" i="8"/>
  <c r="B958" i="8"/>
  <c r="C958" i="8"/>
  <c r="D958" i="8"/>
  <c r="B514" i="7"/>
  <c r="C514" i="7"/>
  <c r="D514" i="7"/>
  <c r="B513" i="7"/>
  <c r="C513" i="7"/>
  <c r="D513" i="7"/>
  <c r="B80" i="6"/>
  <c r="C80" i="6"/>
  <c r="D80" i="6"/>
  <c r="B79" i="6"/>
  <c r="C79" i="6"/>
  <c r="D79" i="6"/>
  <c r="B1324" i="10"/>
  <c r="D1324" i="10"/>
  <c r="B1323" i="10"/>
  <c r="D1323" i="10"/>
  <c r="B1322" i="10"/>
  <c r="D1322" i="10"/>
  <c r="B1321" i="10"/>
  <c r="D1321" i="10"/>
  <c r="B553" i="9"/>
  <c r="C553" i="9"/>
  <c r="D553" i="9"/>
  <c r="B552" i="9"/>
  <c r="C552" i="9"/>
  <c r="D552" i="9"/>
  <c r="B551" i="9"/>
  <c r="C551" i="9"/>
  <c r="D551" i="9"/>
  <c r="B550" i="9"/>
  <c r="C550" i="9"/>
  <c r="D550" i="9"/>
  <c r="B775" i="1"/>
  <c r="D775" i="1"/>
  <c r="B774" i="1"/>
  <c r="D774" i="1"/>
  <c r="B773" i="1"/>
  <c r="D773" i="1"/>
  <c r="B2" i="8"/>
  <c r="C2" i="8"/>
  <c r="D2" i="8"/>
  <c r="B3" i="8"/>
  <c r="C3" i="8"/>
  <c r="D3" i="8"/>
  <c r="B4" i="8"/>
  <c r="C4" i="8"/>
  <c r="D4" i="8"/>
  <c r="B5" i="8"/>
  <c r="C5" i="8"/>
  <c r="D5" i="8"/>
  <c r="B6" i="8"/>
  <c r="C6" i="8"/>
  <c r="D6" i="8"/>
  <c r="B7" i="8"/>
  <c r="C7" i="8"/>
  <c r="D7" i="8"/>
  <c r="B8" i="8"/>
  <c r="C8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93" i="8"/>
  <c r="C93" i="8"/>
  <c r="D93" i="8"/>
  <c r="B94" i="8"/>
  <c r="C94" i="8"/>
  <c r="D94" i="8"/>
  <c r="B95" i="8"/>
  <c r="C95" i="8"/>
  <c r="D95" i="8"/>
  <c r="B96" i="8"/>
  <c r="C96" i="8"/>
  <c r="D96" i="8"/>
  <c r="B97" i="8"/>
  <c r="C97" i="8"/>
  <c r="D97" i="8"/>
  <c r="B98" i="8"/>
  <c r="C98" i="8"/>
  <c r="D98" i="8"/>
  <c r="B99" i="8"/>
  <c r="C99" i="8"/>
  <c r="D99" i="8"/>
  <c r="B100" i="8"/>
  <c r="C100" i="8"/>
  <c r="D100" i="8"/>
  <c r="B101" i="8"/>
  <c r="C101" i="8"/>
  <c r="D101" i="8"/>
  <c r="B102" i="8"/>
  <c r="C102" i="8"/>
  <c r="D102" i="8"/>
  <c r="B103" i="8"/>
  <c r="C103" i="8"/>
  <c r="D103" i="8"/>
  <c r="B104" i="8"/>
  <c r="C104" i="8"/>
  <c r="D104" i="8"/>
  <c r="B105" i="8"/>
  <c r="C105" i="8"/>
  <c r="D105" i="8"/>
  <c r="B106" i="8"/>
  <c r="C106" i="8"/>
  <c r="D106" i="8"/>
  <c r="B107" i="8"/>
  <c r="C107" i="8"/>
  <c r="D107" i="8"/>
  <c r="B108" i="8"/>
  <c r="C108" i="8"/>
  <c r="D108" i="8"/>
  <c r="B109" i="8"/>
  <c r="C109" i="8"/>
  <c r="D109" i="8"/>
  <c r="B110" i="8"/>
  <c r="C110" i="8"/>
  <c r="D110" i="8"/>
  <c r="B111" i="8"/>
  <c r="C111" i="8"/>
  <c r="D111" i="8"/>
  <c r="B112" i="8"/>
  <c r="C112" i="8"/>
  <c r="D112" i="8"/>
  <c r="B113" i="8"/>
  <c r="C113" i="8"/>
  <c r="D113" i="8"/>
  <c r="B114" i="8"/>
  <c r="C114" i="8"/>
  <c r="D114" i="8"/>
  <c r="B115" i="8"/>
  <c r="C115" i="8"/>
  <c r="D115" i="8"/>
  <c r="B116" i="8"/>
  <c r="C116" i="8"/>
  <c r="D116" i="8"/>
  <c r="B117" i="8"/>
  <c r="C117" i="8"/>
  <c r="D117" i="8"/>
  <c r="B118" i="8"/>
  <c r="C118" i="8"/>
  <c r="D118" i="8"/>
  <c r="B119" i="8"/>
  <c r="C119" i="8"/>
  <c r="D119" i="8"/>
  <c r="B120" i="8"/>
  <c r="C120" i="8"/>
  <c r="D120" i="8"/>
  <c r="B121" i="8"/>
  <c r="C121" i="8"/>
  <c r="D121" i="8"/>
  <c r="B122" i="8"/>
  <c r="C122" i="8"/>
  <c r="D122" i="8"/>
  <c r="B123" i="8"/>
  <c r="C123" i="8"/>
  <c r="D123" i="8"/>
  <c r="B124" i="8"/>
  <c r="C124" i="8"/>
  <c r="D124" i="8"/>
  <c r="B125" i="8"/>
  <c r="C125" i="8"/>
  <c r="D125" i="8"/>
  <c r="B126" i="8"/>
  <c r="C126" i="8"/>
  <c r="D126" i="8"/>
  <c r="B127" i="8"/>
  <c r="C127" i="8"/>
  <c r="D127" i="8"/>
  <c r="B128" i="8"/>
  <c r="C128" i="8"/>
  <c r="D128" i="8"/>
  <c r="B129" i="8"/>
  <c r="C129" i="8"/>
  <c r="D129" i="8"/>
  <c r="B130" i="8"/>
  <c r="C130" i="8"/>
  <c r="D130" i="8"/>
  <c r="B131" i="8"/>
  <c r="C131" i="8"/>
  <c r="D131" i="8"/>
  <c r="B132" i="8"/>
  <c r="C132" i="8"/>
  <c r="D132" i="8"/>
  <c r="B133" i="8"/>
  <c r="C133" i="8"/>
  <c r="D133" i="8"/>
  <c r="B134" i="8"/>
  <c r="C134" i="8"/>
  <c r="D134" i="8"/>
  <c r="B135" i="8"/>
  <c r="C135" i="8"/>
  <c r="D135" i="8"/>
  <c r="B136" i="8"/>
  <c r="C136" i="8"/>
  <c r="D136" i="8"/>
  <c r="B137" i="8"/>
  <c r="C137" i="8"/>
  <c r="D137" i="8"/>
  <c r="B138" i="8"/>
  <c r="C138" i="8"/>
  <c r="D138" i="8"/>
  <c r="B139" i="8"/>
  <c r="C139" i="8"/>
  <c r="D139" i="8"/>
  <c r="B140" i="8"/>
  <c r="C140" i="8"/>
  <c r="D140" i="8"/>
  <c r="B141" i="8"/>
  <c r="C141" i="8"/>
  <c r="D141" i="8"/>
  <c r="B142" i="8"/>
  <c r="C142" i="8"/>
  <c r="D142" i="8"/>
  <c r="B143" i="8"/>
  <c r="C143" i="8"/>
  <c r="D143" i="8"/>
  <c r="B144" i="8"/>
  <c r="C144" i="8"/>
  <c r="D144" i="8"/>
  <c r="B145" i="8"/>
  <c r="C145" i="8"/>
  <c r="D145" i="8"/>
  <c r="B146" i="8"/>
  <c r="C146" i="8"/>
  <c r="D146" i="8"/>
  <c r="B147" i="8"/>
  <c r="C147" i="8"/>
  <c r="D147" i="8"/>
  <c r="B148" i="8"/>
  <c r="C148" i="8"/>
  <c r="D148" i="8"/>
  <c r="B149" i="8"/>
  <c r="C149" i="8"/>
  <c r="D149" i="8"/>
  <c r="B150" i="8"/>
  <c r="C150" i="8"/>
  <c r="D150" i="8"/>
  <c r="B151" i="8"/>
  <c r="C151" i="8"/>
  <c r="D151" i="8"/>
  <c r="B152" i="8"/>
  <c r="C152" i="8"/>
  <c r="D152" i="8"/>
  <c r="B153" i="8"/>
  <c r="C153" i="8"/>
  <c r="D153" i="8"/>
  <c r="B154" i="8"/>
  <c r="C154" i="8"/>
  <c r="D154" i="8"/>
  <c r="B155" i="8"/>
  <c r="C155" i="8"/>
  <c r="D155" i="8"/>
  <c r="B156" i="8"/>
  <c r="C156" i="8"/>
  <c r="D156" i="8"/>
  <c r="B157" i="8"/>
  <c r="C157" i="8"/>
  <c r="D157" i="8"/>
  <c r="B158" i="8"/>
  <c r="C158" i="8"/>
  <c r="D158" i="8"/>
  <c r="B159" i="8"/>
  <c r="C159" i="8"/>
  <c r="D159" i="8"/>
  <c r="B160" i="8"/>
  <c r="C160" i="8"/>
  <c r="D160" i="8"/>
  <c r="B161" i="8"/>
  <c r="C161" i="8"/>
  <c r="D161" i="8"/>
  <c r="B162" i="8"/>
  <c r="C162" i="8"/>
  <c r="D162" i="8"/>
  <c r="B163" i="8"/>
  <c r="C163" i="8"/>
  <c r="D163" i="8"/>
  <c r="B164" i="8"/>
  <c r="C164" i="8"/>
  <c r="D164" i="8"/>
  <c r="B165" i="8"/>
  <c r="C165" i="8"/>
  <c r="D165" i="8"/>
  <c r="B166" i="8"/>
  <c r="C166" i="8"/>
  <c r="D166" i="8"/>
  <c r="B167" i="8"/>
  <c r="C167" i="8"/>
  <c r="D167" i="8"/>
  <c r="B168" i="8"/>
  <c r="C168" i="8"/>
  <c r="D168" i="8"/>
  <c r="B169" i="8"/>
  <c r="C169" i="8"/>
  <c r="D169" i="8"/>
  <c r="B170" i="8"/>
  <c r="C170" i="8"/>
  <c r="D170" i="8"/>
  <c r="B171" i="8"/>
  <c r="C171" i="8"/>
  <c r="D171" i="8"/>
  <c r="B172" i="8"/>
  <c r="C172" i="8"/>
  <c r="D172" i="8"/>
  <c r="B173" i="8"/>
  <c r="C173" i="8"/>
  <c r="D173" i="8"/>
  <c r="B174" i="8"/>
  <c r="C174" i="8"/>
  <c r="D174" i="8"/>
  <c r="B175" i="8"/>
  <c r="C175" i="8"/>
  <c r="D175" i="8"/>
  <c r="B176" i="8"/>
  <c r="C176" i="8"/>
  <c r="D176" i="8"/>
  <c r="B177" i="8"/>
  <c r="C177" i="8"/>
  <c r="D177" i="8"/>
  <c r="B178" i="8"/>
  <c r="C178" i="8"/>
  <c r="D178" i="8"/>
  <c r="B179" i="8"/>
  <c r="C179" i="8"/>
  <c r="D179" i="8"/>
  <c r="B180" i="8"/>
  <c r="C180" i="8"/>
  <c r="D180" i="8"/>
  <c r="B181" i="8"/>
  <c r="C181" i="8"/>
  <c r="D181" i="8"/>
  <c r="B182" i="8"/>
  <c r="C182" i="8"/>
  <c r="D182" i="8"/>
  <c r="B183" i="8"/>
  <c r="C183" i="8"/>
  <c r="D183" i="8"/>
  <c r="B184" i="8"/>
  <c r="C184" i="8"/>
  <c r="D184" i="8"/>
  <c r="B185" i="8"/>
  <c r="C185" i="8"/>
  <c r="D185" i="8"/>
  <c r="B186" i="8"/>
  <c r="C186" i="8"/>
  <c r="D186" i="8"/>
  <c r="B187" i="8"/>
  <c r="C187" i="8"/>
  <c r="D187" i="8"/>
  <c r="B188" i="8"/>
  <c r="C188" i="8"/>
  <c r="D188" i="8"/>
  <c r="B189" i="8"/>
  <c r="C189" i="8"/>
  <c r="D189" i="8"/>
  <c r="B190" i="8"/>
  <c r="C190" i="8"/>
  <c r="D190" i="8"/>
  <c r="B191" i="8"/>
  <c r="C191" i="8"/>
  <c r="D191" i="8"/>
  <c r="B192" i="8"/>
  <c r="C192" i="8"/>
  <c r="D192" i="8"/>
  <c r="B193" i="8"/>
  <c r="C193" i="8"/>
  <c r="D193" i="8"/>
  <c r="B194" i="8"/>
  <c r="C194" i="8"/>
  <c r="D194" i="8"/>
  <c r="B195" i="8"/>
  <c r="C195" i="8"/>
  <c r="D195" i="8"/>
  <c r="B196" i="8"/>
  <c r="C196" i="8"/>
  <c r="D196" i="8"/>
  <c r="B197" i="8"/>
  <c r="C197" i="8"/>
  <c r="D197" i="8"/>
  <c r="B198" i="8"/>
  <c r="C198" i="8"/>
  <c r="D198" i="8"/>
  <c r="B199" i="8"/>
  <c r="C199" i="8"/>
  <c r="D199" i="8"/>
  <c r="B200" i="8"/>
  <c r="C200" i="8"/>
  <c r="D200" i="8"/>
  <c r="B201" i="8"/>
  <c r="C201" i="8"/>
  <c r="D201" i="8"/>
  <c r="B202" i="8"/>
  <c r="C202" i="8"/>
  <c r="D202" i="8"/>
  <c r="B203" i="8"/>
  <c r="C203" i="8"/>
  <c r="D203" i="8"/>
  <c r="B204" i="8"/>
  <c r="C204" i="8"/>
  <c r="D204" i="8"/>
  <c r="B205" i="8"/>
  <c r="C205" i="8"/>
  <c r="D205" i="8"/>
  <c r="B206" i="8"/>
  <c r="C206" i="8"/>
  <c r="D206" i="8"/>
  <c r="B207" i="8"/>
  <c r="C207" i="8"/>
  <c r="D207" i="8"/>
  <c r="B208" i="8"/>
  <c r="C208" i="8"/>
  <c r="D208" i="8"/>
  <c r="B209" i="8"/>
  <c r="C209" i="8"/>
  <c r="D209" i="8"/>
  <c r="B210" i="8"/>
  <c r="C210" i="8"/>
  <c r="D210" i="8"/>
  <c r="B211" i="8"/>
  <c r="C211" i="8"/>
  <c r="D211" i="8"/>
  <c r="B212" i="8"/>
  <c r="C212" i="8"/>
  <c r="D212" i="8"/>
  <c r="B213" i="8"/>
  <c r="C213" i="8"/>
  <c r="D213" i="8"/>
  <c r="B214" i="8"/>
  <c r="C214" i="8"/>
  <c r="D214" i="8"/>
  <c r="B215" i="8"/>
  <c r="C215" i="8"/>
  <c r="D215" i="8"/>
  <c r="B216" i="8"/>
  <c r="C216" i="8"/>
  <c r="D216" i="8"/>
  <c r="B217" i="8"/>
  <c r="C217" i="8"/>
  <c r="D217" i="8"/>
  <c r="B218" i="8"/>
  <c r="C218" i="8"/>
  <c r="D218" i="8"/>
  <c r="B219" i="8"/>
  <c r="C219" i="8"/>
  <c r="D219" i="8"/>
  <c r="B220" i="8"/>
  <c r="C220" i="8"/>
  <c r="D220" i="8"/>
  <c r="B221" i="8"/>
  <c r="C221" i="8"/>
  <c r="D221" i="8"/>
  <c r="B222" i="8"/>
  <c r="C222" i="8"/>
  <c r="D222" i="8"/>
  <c r="B223" i="8"/>
  <c r="C223" i="8"/>
  <c r="D223" i="8"/>
  <c r="B224" i="8"/>
  <c r="C224" i="8"/>
  <c r="D224" i="8"/>
  <c r="B225" i="8"/>
  <c r="C225" i="8"/>
  <c r="D225" i="8"/>
  <c r="B226" i="8"/>
  <c r="C226" i="8"/>
  <c r="D226" i="8"/>
  <c r="B227" i="8"/>
  <c r="C227" i="8"/>
  <c r="D227" i="8"/>
  <c r="B228" i="8"/>
  <c r="C228" i="8"/>
  <c r="D228" i="8"/>
  <c r="B229" i="8"/>
  <c r="C229" i="8"/>
  <c r="D229" i="8"/>
  <c r="B230" i="8"/>
  <c r="C230" i="8"/>
  <c r="D230" i="8"/>
  <c r="B231" i="8"/>
  <c r="C231" i="8"/>
  <c r="D231" i="8"/>
  <c r="B232" i="8"/>
  <c r="C232" i="8"/>
  <c r="D232" i="8"/>
  <c r="B233" i="8"/>
  <c r="C233" i="8"/>
  <c r="D233" i="8"/>
  <c r="B234" i="8"/>
  <c r="C234" i="8"/>
  <c r="D234" i="8"/>
  <c r="B235" i="8"/>
  <c r="C235" i="8"/>
  <c r="D235" i="8"/>
  <c r="B236" i="8"/>
  <c r="C236" i="8"/>
  <c r="D236" i="8"/>
  <c r="B237" i="8"/>
  <c r="C237" i="8"/>
  <c r="D237" i="8"/>
  <c r="B238" i="8"/>
  <c r="C238" i="8"/>
  <c r="D238" i="8"/>
  <c r="B239" i="8"/>
  <c r="C239" i="8"/>
  <c r="D239" i="8"/>
  <c r="B240" i="8"/>
  <c r="C240" i="8"/>
  <c r="D240" i="8"/>
  <c r="B241" i="8"/>
  <c r="C241" i="8"/>
  <c r="D241" i="8"/>
  <c r="B242" i="8"/>
  <c r="C242" i="8"/>
  <c r="D242" i="8"/>
  <c r="B243" i="8"/>
  <c r="C243" i="8"/>
  <c r="D243" i="8"/>
  <c r="B244" i="8"/>
  <c r="C244" i="8"/>
  <c r="D244" i="8"/>
  <c r="B245" i="8"/>
  <c r="C245" i="8"/>
  <c r="D245" i="8"/>
  <c r="B246" i="8"/>
  <c r="C246" i="8"/>
  <c r="D246" i="8"/>
  <c r="B247" i="8"/>
  <c r="C247" i="8"/>
  <c r="D247" i="8"/>
  <c r="B248" i="8"/>
  <c r="C248" i="8"/>
  <c r="D248" i="8"/>
  <c r="B249" i="8"/>
  <c r="C249" i="8"/>
  <c r="D249" i="8"/>
  <c r="B250" i="8"/>
  <c r="C250" i="8"/>
  <c r="D250" i="8"/>
  <c r="B251" i="8"/>
  <c r="C251" i="8"/>
  <c r="D251" i="8"/>
  <c r="B252" i="8"/>
  <c r="C252" i="8"/>
  <c r="D252" i="8"/>
  <c r="B253" i="8"/>
  <c r="C253" i="8"/>
  <c r="D253" i="8"/>
  <c r="B254" i="8"/>
  <c r="C254" i="8"/>
  <c r="D254" i="8"/>
  <c r="B255" i="8"/>
  <c r="C255" i="8"/>
  <c r="D255" i="8"/>
  <c r="B256" i="8"/>
  <c r="C256" i="8"/>
  <c r="D256" i="8"/>
  <c r="B257" i="8"/>
  <c r="C257" i="8"/>
  <c r="D257" i="8"/>
  <c r="B258" i="8"/>
  <c r="C258" i="8"/>
  <c r="D258" i="8"/>
  <c r="B259" i="8"/>
  <c r="C259" i="8"/>
  <c r="D259" i="8"/>
  <c r="B260" i="8"/>
  <c r="C260" i="8"/>
  <c r="D260" i="8"/>
  <c r="B261" i="8"/>
  <c r="C261" i="8"/>
  <c r="D261" i="8"/>
  <c r="B262" i="8"/>
  <c r="C262" i="8"/>
  <c r="D262" i="8"/>
  <c r="B263" i="8"/>
  <c r="C263" i="8"/>
  <c r="D263" i="8"/>
  <c r="B264" i="8"/>
  <c r="C264" i="8"/>
  <c r="D264" i="8"/>
  <c r="B265" i="8"/>
  <c r="C265" i="8"/>
  <c r="D265" i="8"/>
  <c r="B266" i="8"/>
  <c r="C266" i="8"/>
  <c r="D266" i="8"/>
  <c r="B267" i="8"/>
  <c r="C267" i="8"/>
  <c r="D267" i="8"/>
  <c r="B268" i="8"/>
  <c r="C268" i="8"/>
  <c r="D268" i="8"/>
  <c r="B269" i="8"/>
  <c r="C269" i="8"/>
  <c r="D269" i="8"/>
  <c r="B270" i="8"/>
  <c r="C270" i="8"/>
  <c r="D270" i="8"/>
  <c r="B271" i="8"/>
  <c r="C271" i="8"/>
  <c r="D271" i="8"/>
  <c r="B272" i="8"/>
  <c r="C272" i="8"/>
  <c r="D272" i="8"/>
  <c r="B273" i="8"/>
  <c r="C273" i="8"/>
  <c r="D273" i="8"/>
  <c r="B274" i="8"/>
  <c r="C274" i="8"/>
  <c r="D274" i="8"/>
  <c r="B275" i="8"/>
  <c r="C275" i="8"/>
  <c r="D275" i="8"/>
  <c r="B276" i="8"/>
  <c r="C276" i="8"/>
  <c r="D276" i="8"/>
  <c r="B277" i="8"/>
  <c r="C277" i="8"/>
  <c r="D277" i="8"/>
  <c r="B278" i="8"/>
  <c r="C278" i="8"/>
  <c r="D278" i="8"/>
  <c r="B279" i="8"/>
  <c r="C279" i="8"/>
  <c r="D279" i="8"/>
  <c r="B280" i="8"/>
  <c r="C280" i="8"/>
  <c r="D280" i="8"/>
  <c r="B281" i="8"/>
  <c r="C281" i="8"/>
  <c r="D281" i="8"/>
  <c r="B282" i="8"/>
  <c r="C282" i="8"/>
  <c r="D282" i="8"/>
  <c r="B283" i="8"/>
  <c r="C283" i="8"/>
  <c r="D283" i="8"/>
  <c r="B284" i="8"/>
  <c r="C284" i="8"/>
  <c r="D284" i="8"/>
  <c r="B285" i="8"/>
  <c r="C285" i="8"/>
  <c r="D285" i="8"/>
  <c r="B286" i="8"/>
  <c r="C286" i="8"/>
  <c r="D286" i="8"/>
  <c r="B287" i="8"/>
  <c r="C287" i="8"/>
  <c r="D287" i="8"/>
  <c r="B288" i="8"/>
  <c r="C288" i="8"/>
  <c r="D288" i="8"/>
  <c r="B289" i="8"/>
  <c r="C289" i="8"/>
  <c r="D289" i="8"/>
  <c r="B290" i="8"/>
  <c r="C290" i="8"/>
  <c r="D290" i="8"/>
  <c r="B291" i="8"/>
  <c r="C291" i="8"/>
  <c r="D291" i="8"/>
  <c r="B292" i="8"/>
  <c r="C292" i="8"/>
  <c r="D292" i="8"/>
  <c r="B293" i="8"/>
  <c r="C293" i="8"/>
  <c r="D293" i="8"/>
  <c r="B294" i="8"/>
  <c r="C294" i="8"/>
  <c r="D294" i="8"/>
  <c r="B295" i="8"/>
  <c r="C295" i="8"/>
  <c r="D295" i="8"/>
  <c r="B296" i="8"/>
  <c r="C296" i="8"/>
  <c r="D296" i="8"/>
  <c r="B297" i="8"/>
  <c r="C297" i="8"/>
  <c r="D297" i="8"/>
  <c r="B298" i="8"/>
  <c r="C298" i="8"/>
  <c r="D298" i="8"/>
  <c r="B299" i="8"/>
  <c r="C299" i="8"/>
  <c r="D299" i="8"/>
  <c r="B300" i="8"/>
  <c r="C300" i="8"/>
  <c r="D300" i="8"/>
  <c r="B301" i="8"/>
  <c r="C301" i="8"/>
  <c r="D301" i="8"/>
  <c r="B302" i="8"/>
  <c r="C302" i="8"/>
  <c r="D302" i="8"/>
  <c r="B303" i="8"/>
  <c r="C303" i="8"/>
  <c r="D303" i="8"/>
  <c r="B304" i="8"/>
  <c r="C304" i="8"/>
  <c r="D304" i="8"/>
  <c r="B305" i="8"/>
  <c r="C305" i="8"/>
  <c r="D305" i="8"/>
  <c r="B306" i="8"/>
  <c r="C306" i="8"/>
  <c r="D306" i="8"/>
  <c r="B307" i="8"/>
  <c r="C307" i="8"/>
  <c r="D307" i="8"/>
  <c r="B308" i="8"/>
  <c r="C308" i="8"/>
  <c r="D308" i="8"/>
  <c r="B309" i="8"/>
  <c r="C309" i="8"/>
  <c r="D309" i="8"/>
  <c r="B310" i="8"/>
  <c r="C310" i="8"/>
  <c r="D310" i="8"/>
  <c r="B311" i="8"/>
  <c r="C311" i="8"/>
  <c r="D311" i="8"/>
  <c r="B312" i="8"/>
  <c r="C312" i="8"/>
  <c r="D312" i="8"/>
  <c r="B313" i="8"/>
  <c r="C313" i="8"/>
  <c r="D313" i="8"/>
  <c r="B314" i="8"/>
  <c r="C314" i="8"/>
  <c r="D314" i="8"/>
  <c r="B315" i="8"/>
  <c r="C315" i="8"/>
  <c r="D315" i="8"/>
  <c r="B316" i="8"/>
  <c r="C316" i="8"/>
  <c r="D316" i="8"/>
  <c r="B317" i="8"/>
  <c r="C317" i="8"/>
  <c r="D317" i="8"/>
  <c r="B318" i="8"/>
  <c r="C318" i="8"/>
  <c r="D318" i="8"/>
  <c r="B319" i="8"/>
  <c r="C319" i="8"/>
  <c r="D319" i="8"/>
  <c r="B320" i="8"/>
  <c r="C320" i="8"/>
  <c r="D320" i="8"/>
  <c r="B321" i="8"/>
  <c r="C321" i="8"/>
  <c r="D321" i="8"/>
  <c r="B322" i="8"/>
  <c r="C322" i="8"/>
  <c r="D322" i="8"/>
  <c r="B323" i="8"/>
  <c r="C323" i="8"/>
  <c r="D323" i="8"/>
  <c r="B324" i="8"/>
  <c r="C324" i="8"/>
  <c r="D324" i="8"/>
  <c r="B325" i="8"/>
  <c r="C325" i="8"/>
  <c r="D325" i="8"/>
  <c r="B326" i="8"/>
  <c r="C326" i="8"/>
  <c r="D326" i="8"/>
  <c r="B327" i="8"/>
  <c r="C327" i="8"/>
  <c r="D327" i="8"/>
  <c r="B328" i="8"/>
  <c r="C328" i="8"/>
  <c r="D328" i="8"/>
  <c r="B329" i="8"/>
  <c r="C329" i="8"/>
  <c r="D329" i="8"/>
  <c r="B330" i="8"/>
  <c r="C330" i="8"/>
  <c r="D330" i="8"/>
  <c r="B331" i="8"/>
  <c r="C331" i="8"/>
  <c r="D331" i="8"/>
  <c r="B332" i="8"/>
  <c r="C332" i="8"/>
  <c r="D332" i="8"/>
  <c r="B333" i="8"/>
  <c r="C333" i="8"/>
  <c r="D333" i="8"/>
  <c r="B334" i="8"/>
  <c r="C334" i="8"/>
  <c r="D334" i="8"/>
  <c r="B335" i="8"/>
  <c r="C335" i="8"/>
  <c r="D335" i="8"/>
  <c r="B336" i="8"/>
  <c r="C336" i="8"/>
  <c r="D336" i="8"/>
  <c r="B337" i="8"/>
  <c r="C337" i="8"/>
  <c r="D337" i="8"/>
  <c r="B338" i="8"/>
  <c r="C338" i="8"/>
  <c r="D338" i="8"/>
  <c r="B339" i="8"/>
  <c r="C339" i="8"/>
  <c r="D339" i="8"/>
  <c r="B340" i="8"/>
  <c r="C340" i="8"/>
  <c r="D340" i="8"/>
  <c r="B341" i="8"/>
  <c r="C341" i="8"/>
  <c r="D341" i="8"/>
  <c r="B342" i="8"/>
  <c r="C342" i="8"/>
  <c r="D342" i="8"/>
  <c r="B343" i="8"/>
  <c r="C343" i="8"/>
  <c r="D343" i="8"/>
  <c r="B344" i="8"/>
  <c r="C344" i="8"/>
  <c r="D344" i="8"/>
  <c r="B345" i="8"/>
  <c r="C345" i="8"/>
  <c r="D345" i="8"/>
  <c r="B346" i="8"/>
  <c r="C346" i="8"/>
  <c r="D346" i="8"/>
  <c r="B347" i="8"/>
  <c r="C347" i="8"/>
  <c r="D347" i="8"/>
  <c r="B348" i="8"/>
  <c r="C348" i="8"/>
  <c r="D348" i="8"/>
  <c r="B349" i="8"/>
  <c r="C349" i="8"/>
  <c r="D349" i="8"/>
  <c r="B350" i="8"/>
  <c r="C350" i="8"/>
  <c r="D350" i="8"/>
  <c r="B351" i="8"/>
  <c r="C351" i="8"/>
  <c r="D351" i="8"/>
  <c r="B352" i="8"/>
  <c r="C352" i="8"/>
  <c r="D352" i="8"/>
  <c r="B353" i="8"/>
  <c r="C353" i="8"/>
  <c r="D353" i="8"/>
  <c r="B354" i="8"/>
  <c r="C354" i="8"/>
  <c r="D354" i="8"/>
  <c r="B355" i="8"/>
  <c r="C355" i="8"/>
  <c r="D355" i="8"/>
  <c r="B356" i="8"/>
  <c r="C356" i="8"/>
  <c r="D356" i="8"/>
  <c r="B357" i="8"/>
  <c r="C357" i="8"/>
  <c r="D357" i="8"/>
  <c r="B358" i="8"/>
  <c r="C358" i="8"/>
  <c r="D358" i="8"/>
  <c r="B359" i="8"/>
  <c r="C359" i="8"/>
  <c r="D359" i="8"/>
  <c r="B360" i="8"/>
  <c r="C360" i="8"/>
  <c r="D360" i="8"/>
  <c r="B361" i="8"/>
  <c r="C361" i="8"/>
  <c r="D361" i="8"/>
  <c r="B362" i="8"/>
  <c r="C362" i="8"/>
  <c r="D362" i="8"/>
  <c r="B363" i="8"/>
  <c r="C363" i="8"/>
  <c r="D363" i="8"/>
  <c r="B364" i="8"/>
  <c r="C364" i="8"/>
  <c r="D364" i="8"/>
  <c r="B365" i="8"/>
  <c r="C365" i="8"/>
  <c r="D365" i="8"/>
  <c r="B366" i="8"/>
  <c r="C366" i="8"/>
  <c r="D366" i="8"/>
  <c r="B367" i="8"/>
  <c r="C367" i="8"/>
  <c r="D367" i="8"/>
  <c r="B368" i="8"/>
  <c r="C368" i="8"/>
  <c r="D368" i="8"/>
  <c r="B369" i="8"/>
  <c r="C369" i="8"/>
  <c r="D369" i="8"/>
  <c r="B370" i="8"/>
  <c r="C370" i="8"/>
  <c r="D370" i="8"/>
  <c r="B371" i="8"/>
  <c r="C371" i="8"/>
  <c r="D371" i="8"/>
  <c r="B372" i="8"/>
  <c r="C372" i="8"/>
  <c r="D372" i="8"/>
  <c r="B373" i="8"/>
  <c r="C373" i="8"/>
  <c r="D373" i="8"/>
  <c r="B374" i="8"/>
  <c r="C374" i="8"/>
  <c r="D374" i="8"/>
  <c r="B375" i="8"/>
  <c r="C375" i="8"/>
  <c r="D375" i="8"/>
  <c r="B376" i="8"/>
  <c r="C376" i="8"/>
  <c r="D376" i="8"/>
  <c r="B377" i="8"/>
  <c r="C377" i="8"/>
  <c r="D377" i="8"/>
  <c r="B378" i="8"/>
  <c r="C378" i="8"/>
  <c r="D378" i="8"/>
  <c r="B379" i="8"/>
  <c r="C379" i="8"/>
  <c r="D379" i="8"/>
  <c r="B380" i="8"/>
  <c r="C380" i="8"/>
  <c r="D380" i="8"/>
  <c r="B381" i="8"/>
  <c r="C381" i="8"/>
  <c r="D381" i="8"/>
  <c r="B382" i="8"/>
  <c r="C382" i="8"/>
  <c r="D382" i="8"/>
  <c r="B383" i="8"/>
  <c r="C383" i="8"/>
  <c r="D383" i="8"/>
  <c r="B384" i="8"/>
  <c r="C384" i="8"/>
  <c r="D384" i="8"/>
  <c r="B385" i="8"/>
  <c r="C385" i="8"/>
  <c r="D385" i="8"/>
  <c r="B386" i="8"/>
  <c r="C386" i="8"/>
  <c r="D386" i="8"/>
  <c r="B387" i="8"/>
  <c r="C387" i="8"/>
  <c r="D387" i="8"/>
  <c r="B388" i="8"/>
  <c r="C388" i="8"/>
  <c r="D388" i="8"/>
  <c r="B389" i="8"/>
  <c r="C389" i="8"/>
  <c r="D389" i="8"/>
  <c r="B390" i="8"/>
  <c r="C390" i="8"/>
  <c r="D390" i="8"/>
  <c r="B391" i="8"/>
  <c r="C391" i="8"/>
  <c r="D391" i="8"/>
  <c r="B392" i="8"/>
  <c r="C392" i="8"/>
  <c r="D392" i="8"/>
  <c r="B393" i="8"/>
  <c r="C393" i="8"/>
  <c r="D393" i="8"/>
  <c r="B394" i="8"/>
  <c r="C394" i="8"/>
  <c r="D394" i="8"/>
  <c r="B395" i="8"/>
  <c r="C395" i="8"/>
  <c r="D395" i="8"/>
  <c r="B396" i="8"/>
  <c r="C396" i="8"/>
  <c r="D396" i="8"/>
  <c r="B397" i="8"/>
  <c r="C397" i="8"/>
  <c r="D397" i="8"/>
  <c r="B398" i="8"/>
  <c r="C398" i="8"/>
  <c r="D398" i="8"/>
  <c r="B399" i="8"/>
  <c r="C399" i="8"/>
  <c r="D399" i="8"/>
  <c r="B400" i="8"/>
  <c r="C400" i="8"/>
  <c r="D400" i="8"/>
  <c r="B401" i="8"/>
  <c r="C401" i="8"/>
  <c r="D401" i="8"/>
  <c r="B402" i="8"/>
  <c r="C402" i="8"/>
  <c r="D402" i="8"/>
  <c r="B403" i="8"/>
  <c r="C403" i="8"/>
  <c r="D403" i="8"/>
  <c r="B404" i="8"/>
  <c r="C404" i="8"/>
  <c r="D404" i="8"/>
  <c r="B405" i="8"/>
  <c r="C405" i="8"/>
  <c r="D405" i="8"/>
  <c r="B406" i="8"/>
  <c r="C406" i="8"/>
  <c r="D406" i="8"/>
  <c r="B407" i="8"/>
  <c r="C407" i="8"/>
  <c r="D407" i="8"/>
  <c r="B408" i="8"/>
  <c r="C408" i="8"/>
  <c r="D408" i="8"/>
  <c r="B409" i="8"/>
  <c r="C409" i="8"/>
  <c r="D409" i="8"/>
  <c r="B410" i="8"/>
  <c r="C410" i="8"/>
  <c r="D410" i="8"/>
  <c r="B411" i="8"/>
  <c r="C411" i="8"/>
  <c r="D411" i="8"/>
  <c r="B412" i="8"/>
  <c r="C412" i="8"/>
  <c r="D412" i="8"/>
  <c r="B413" i="8"/>
  <c r="C413" i="8"/>
  <c r="D413" i="8"/>
  <c r="B414" i="8"/>
  <c r="C414" i="8"/>
  <c r="D414" i="8"/>
  <c r="B415" i="8"/>
  <c r="C415" i="8"/>
  <c r="D415" i="8"/>
  <c r="B416" i="8"/>
  <c r="C416" i="8"/>
  <c r="D416" i="8"/>
  <c r="B417" i="8"/>
  <c r="C417" i="8"/>
  <c r="D417" i="8"/>
  <c r="B418" i="8"/>
  <c r="C418" i="8"/>
  <c r="D418" i="8"/>
  <c r="B419" i="8"/>
  <c r="C419" i="8"/>
  <c r="D419" i="8"/>
  <c r="B420" i="8"/>
  <c r="C420" i="8"/>
  <c r="D420" i="8"/>
  <c r="B421" i="8"/>
  <c r="C421" i="8"/>
  <c r="D421" i="8"/>
  <c r="B422" i="8"/>
  <c r="C422" i="8"/>
  <c r="D422" i="8"/>
  <c r="B423" i="8"/>
  <c r="C423" i="8"/>
  <c r="D423" i="8"/>
  <c r="B424" i="8"/>
  <c r="C424" i="8"/>
  <c r="D424" i="8"/>
  <c r="B425" i="8"/>
  <c r="C425" i="8"/>
  <c r="D425" i="8"/>
  <c r="B426" i="8"/>
  <c r="C426" i="8"/>
  <c r="D426" i="8"/>
  <c r="B427" i="8"/>
  <c r="C427" i="8"/>
  <c r="D427" i="8"/>
  <c r="B428" i="8"/>
  <c r="C428" i="8"/>
  <c r="D428" i="8"/>
  <c r="B429" i="8"/>
  <c r="C429" i="8"/>
  <c r="D429" i="8"/>
  <c r="B430" i="8"/>
  <c r="C430" i="8"/>
  <c r="D430" i="8"/>
  <c r="B431" i="8"/>
  <c r="C431" i="8"/>
  <c r="D431" i="8"/>
  <c r="B432" i="8"/>
  <c r="C432" i="8"/>
  <c r="D432" i="8"/>
  <c r="B433" i="8"/>
  <c r="C433" i="8"/>
  <c r="D433" i="8"/>
  <c r="B434" i="8"/>
  <c r="C434" i="8"/>
  <c r="D434" i="8"/>
  <c r="B435" i="8"/>
  <c r="C435" i="8"/>
  <c r="D435" i="8"/>
  <c r="B436" i="8"/>
  <c r="C436" i="8"/>
  <c r="D436" i="8"/>
  <c r="B437" i="8"/>
  <c r="C437" i="8"/>
  <c r="D437" i="8"/>
  <c r="B438" i="8"/>
  <c r="C438" i="8"/>
  <c r="D438" i="8"/>
  <c r="B439" i="8"/>
  <c r="C439" i="8"/>
  <c r="D439" i="8"/>
  <c r="B440" i="8"/>
  <c r="C440" i="8"/>
  <c r="D440" i="8"/>
  <c r="B441" i="8"/>
  <c r="C441" i="8"/>
  <c r="D441" i="8"/>
  <c r="B442" i="8"/>
  <c r="C442" i="8"/>
  <c r="D442" i="8"/>
  <c r="B443" i="8"/>
  <c r="C443" i="8"/>
  <c r="D443" i="8"/>
  <c r="B444" i="8"/>
  <c r="C444" i="8"/>
  <c r="D444" i="8"/>
  <c r="B445" i="8"/>
  <c r="C445" i="8"/>
  <c r="D445" i="8"/>
  <c r="B446" i="8"/>
  <c r="C446" i="8"/>
  <c r="D446" i="8"/>
  <c r="B447" i="8"/>
  <c r="C447" i="8"/>
  <c r="D447" i="8"/>
  <c r="B448" i="8"/>
  <c r="C448" i="8"/>
  <c r="D448" i="8"/>
  <c r="B449" i="8"/>
  <c r="C449" i="8"/>
  <c r="D449" i="8"/>
  <c r="B450" i="8"/>
  <c r="C450" i="8"/>
  <c r="D450" i="8"/>
  <c r="B451" i="8"/>
  <c r="C451" i="8"/>
  <c r="D451" i="8"/>
  <c r="B452" i="8"/>
  <c r="C452" i="8"/>
  <c r="D452" i="8"/>
  <c r="B453" i="8"/>
  <c r="C453" i="8"/>
  <c r="D453" i="8"/>
  <c r="B454" i="8"/>
  <c r="C454" i="8"/>
  <c r="D454" i="8"/>
  <c r="B455" i="8"/>
  <c r="C455" i="8"/>
  <c r="D455" i="8"/>
  <c r="B456" i="8"/>
  <c r="C456" i="8"/>
  <c r="D456" i="8"/>
  <c r="B457" i="8"/>
  <c r="C457" i="8"/>
  <c r="D457" i="8"/>
  <c r="B458" i="8"/>
  <c r="C458" i="8"/>
  <c r="D458" i="8"/>
  <c r="B459" i="8"/>
  <c r="C459" i="8"/>
  <c r="D459" i="8"/>
  <c r="B460" i="8"/>
  <c r="C460" i="8"/>
  <c r="D460" i="8"/>
  <c r="B461" i="8"/>
  <c r="C461" i="8"/>
  <c r="D461" i="8"/>
  <c r="B462" i="8"/>
  <c r="C462" i="8"/>
  <c r="D462" i="8"/>
  <c r="B463" i="8"/>
  <c r="C463" i="8"/>
  <c r="D463" i="8"/>
  <c r="B464" i="8"/>
  <c r="C464" i="8"/>
  <c r="D464" i="8"/>
  <c r="B465" i="8"/>
  <c r="C465" i="8"/>
  <c r="D465" i="8"/>
  <c r="B466" i="8"/>
  <c r="C466" i="8"/>
  <c r="D466" i="8"/>
  <c r="B467" i="8"/>
  <c r="C467" i="8"/>
  <c r="D467" i="8"/>
  <c r="B468" i="8"/>
  <c r="C468" i="8"/>
  <c r="D468" i="8"/>
  <c r="B469" i="8"/>
  <c r="C469" i="8"/>
  <c r="D469" i="8"/>
  <c r="B470" i="8"/>
  <c r="C470" i="8"/>
  <c r="D470" i="8"/>
  <c r="B471" i="8"/>
  <c r="C471" i="8"/>
  <c r="D471" i="8"/>
  <c r="B472" i="8"/>
  <c r="C472" i="8"/>
  <c r="D472" i="8"/>
  <c r="B473" i="8"/>
  <c r="C473" i="8"/>
  <c r="D473" i="8"/>
  <c r="B474" i="8"/>
  <c r="C474" i="8"/>
  <c r="D474" i="8"/>
  <c r="B475" i="8"/>
  <c r="C475" i="8"/>
  <c r="D475" i="8"/>
  <c r="B476" i="8"/>
  <c r="C476" i="8"/>
  <c r="D476" i="8"/>
  <c r="B477" i="8"/>
  <c r="C477" i="8"/>
  <c r="D477" i="8"/>
  <c r="B478" i="8"/>
  <c r="C478" i="8"/>
  <c r="D478" i="8"/>
  <c r="B479" i="8"/>
  <c r="C479" i="8"/>
  <c r="D479" i="8"/>
  <c r="B480" i="8"/>
  <c r="C480" i="8"/>
  <c r="D480" i="8"/>
  <c r="B481" i="8"/>
  <c r="C481" i="8"/>
  <c r="D481" i="8"/>
  <c r="B482" i="8"/>
  <c r="C482" i="8"/>
  <c r="D482" i="8"/>
  <c r="B483" i="8"/>
  <c r="C483" i="8"/>
  <c r="D483" i="8"/>
  <c r="B484" i="8"/>
  <c r="C484" i="8"/>
  <c r="D484" i="8"/>
  <c r="B485" i="8"/>
  <c r="C485" i="8"/>
  <c r="D485" i="8"/>
  <c r="B486" i="8"/>
  <c r="C486" i="8"/>
  <c r="D486" i="8"/>
  <c r="B487" i="8"/>
  <c r="C487" i="8"/>
  <c r="D487" i="8"/>
  <c r="B488" i="8"/>
  <c r="C488" i="8"/>
  <c r="D488" i="8"/>
  <c r="B489" i="8"/>
  <c r="C489" i="8"/>
  <c r="D489" i="8"/>
  <c r="B490" i="8"/>
  <c r="C490" i="8"/>
  <c r="D490" i="8"/>
  <c r="B491" i="8"/>
  <c r="C491" i="8"/>
  <c r="D491" i="8"/>
  <c r="B492" i="8"/>
  <c r="C492" i="8"/>
  <c r="D492" i="8"/>
  <c r="B493" i="8"/>
  <c r="C493" i="8"/>
  <c r="D493" i="8"/>
  <c r="B494" i="8"/>
  <c r="C494" i="8"/>
  <c r="D494" i="8"/>
  <c r="B495" i="8"/>
  <c r="C495" i="8"/>
  <c r="D495" i="8"/>
  <c r="B496" i="8"/>
  <c r="C496" i="8"/>
  <c r="D496" i="8"/>
  <c r="B497" i="8"/>
  <c r="C497" i="8"/>
  <c r="D497" i="8"/>
  <c r="B498" i="8"/>
  <c r="C498" i="8"/>
  <c r="D498" i="8"/>
  <c r="B499" i="8"/>
  <c r="C499" i="8"/>
  <c r="D499" i="8"/>
  <c r="B500" i="8"/>
  <c r="C500" i="8"/>
  <c r="D500" i="8"/>
  <c r="B501" i="8"/>
  <c r="C501" i="8"/>
  <c r="D501" i="8"/>
  <c r="B502" i="8"/>
  <c r="C502" i="8"/>
  <c r="D502" i="8"/>
  <c r="B503" i="8"/>
  <c r="C503" i="8"/>
  <c r="D503" i="8"/>
  <c r="B504" i="8"/>
  <c r="C504" i="8"/>
  <c r="D504" i="8"/>
  <c r="B505" i="8"/>
  <c r="C505" i="8"/>
  <c r="D505" i="8"/>
  <c r="B506" i="8"/>
  <c r="C506" i="8"/>
  <c r="D506" i="8"/>
  <c r="B507" i="8"/>
  <c r="C507" i="8"/>
  <c r="D507" i="8"/>
  <c r="B508" i="8"/>
  <c r="C508" i="8"/>
  <c r="D508" i="8"/>
  <c r="B509" i="8"/>
  <c r="C509" i="8"/>
  <c r="D509" i="8"/>
  <c r="B510" i="8"/>
  <c r="C510" i="8"/>
  <c r="D510" i="8"/>
  <c r="B511" i="8"/>
  <c r="C511" i="8"/>
  <c r="D511" i="8"/>
  <c r="B512" i="8"/>
  <c r="C512" i="8"/>
  <c r="D512" i="8"/>
  <c r="B513" i="8"/>
  <c r="C513" i="8"/>
  <c r="D513" i="8"/>
  <c r="B514" i="8"/>
  <c r="C514" i="8"/>
  <c r="D514" i="8"/>
  <c r="B515" i="8"/>
  <c r="C515" i="8"/>
  <c r="D515" i="8"/>
  <c r="B516" i="8"/>
  <c r="C516" i="8"/>
  <c r="D516" i="8"/>
  <c r="B517" i="8"/>
  <c r="C517" i="8"/>
  <c r="D517" i="8"/>
  <c r="B518" i="8"/>
  <c r="C518" i="8"/>
  <c r="D518" i="8"/>
  <c r="B519" i="8"/>
  <c r="C519" i="8"/>
  <c r="D519" i="8"/>
  <c r="B520" i="8"/>
  <c r="C520" i="8"/>
  <c r="D520" i="8"/>
  <c r="B521" i="8"/>
  <c r="C521" i="8"/>
  <c r="D521" i="8"/>
  <c r="B522" i="8"/>
  <c r="C522" i="8"/>
  <c r="D522" i="8"/>
  <c r="B523" i="8"/>
  <c r="C523" i="8"/>
  <c r="D523" i="8"/>
  <c r="B524" i="8"/>
  <c r="C524" i="8"/>
  <c r="D524" i="8"/>
  <c r="B525" i="8"/>
  <c r="C525" i="8"/>
  <c r="D525" i="8"/>
  <c r="B526" i="8"/>
  <c r="C526" i="8"/>
  <c r="D526" i="8"/>
  <c r="B527" i="8"/>
  <c r="C527" i="8"/>
  <c r="D527" i="8"/>
  <c r="B528" i="8"/>
  <c r="C528" i="8"/>
  <c r="D528" i="8"/>
  <c r="B529" i="8"/>
  <c r="C529" i="8"/>
  <c r="D529" i="8"/>
  <c r="B530" i="8"/>
  <c r="C530" i="8"/>
  <c r="D530" i="8"/>
  <c r="B531" i="8"/>
  <c r="C531" i="8"/>
  <c r="D531" i="8"/>
  <c r="B532" i="8"/>
  <c r="C532" i="8"/>
  <c r="D532" i="8"/>
  <c r="B533" i="8"/>
  <c r="C533" i="8"/>
  <c r="D533" i="8"/>
  <c r="B534" i="8"/>
  <c r="C534" i="8"/>
  <c r="D534" i="8"/>
  <c r="B535" i="8"/>
  <c r="C535" i="8"/>
  <c r="D535" i="8"/>
  <c r="B536" i="8"/>
  <c r="C536" i="8"/>
  <c r="D536" i="8"/>
  <c r="B537" i="8"/>
  <c r="C537" i="8"/>
  <c r="D537" i="8"/>
  <c r="B538" i="8"/>
  <c r="C538" i="8"/>
  <c r="D538" i="8"/>
  <c r="B539" i="8"/>
  <c r="C539" i="8"/>
  <c r="D539" i="8"/>
  <c r="B540" i="8"/>
  <c r="C540" i="8"/>
  <c r="D540" i="8"/>
  <c r="B541" i="8"/>
  <c r="C541" i="8"/>
  <c r="D541" i="8"/>
  <c r="B542" i="8"/>
  <c r="C542" i="8"/>
  <c r="D542" i="8"/>
  <c r="B543" i="8"/>
  <c r="C543" i="8"/>
  <c r="D543" i="8"/>
  <c r="B544" i="8"/>
  <c r="C544" i="8"/>
  <c r="D544" i="8"/>
  <c r="B545" i="8"/>
  <c r="C545" i="8"/>
  <c r="D545" i="8"/>
  <c r="B546" i="8"/>
  <c r="C546" i="8"/>
  <c r="D546" i="8"/>
  <c r="B547" i="8"/>
  <c r="C547" i="8"/>
  <c r="D547" i="8"/>
  <c r="B548" i="8"/>
  <c r="C548" i="8"/>
  <c r="D548" i="8"/>
  <c r="B549" i="8"/>
  <c r="C549" i="8"/>
  <c r="D549" i="8"/>
  <c r="B550" i="8"/>
  <c r="C550" i="8"/>
  <c r="D550" i="8"/>
  <c r="B551" i="8"/>
  <c r="C551" i="8"/>
  <c r="D551" i="8"/>
  <c r="B552" i="8"/>
  <c r="C552" i="8"/>
  <c r="D552" i="8"/>
  <c r="B553" i="8"/>
  <c r="C553" i="8"/>
  <c r="D553" i="8"/>
  <c r="B554" i="8"/>
  <c r="C554" i="8"/>
  <c r="D554" i="8"/>
  <c r="B555" i="8"/>
  <c r="C555" i="8"/>
  <c r="D555" i="8"/>
  <c r="B556" i="8"/>
  <c r="C556" i="8"/>
  <c r="D556" i="8"/>
  <c r="B557" i="8"/>
  <c r="C557" i="8"/>
  <c r="D557" i="8"/>
  <c r="B558" i="8"/>
  <c r="C558" i="8"/>
  <c r="D558" i="8"/>
  <c r="B559" i="8"/>
  <c r="C559" i="8"/>
  <c r="D559" i="8"/>
  <c r="B560" i="8"/>
  <c r="C560" i="8"/>
  <c r="D560" i="8"/>
  <c r="B561" i="8"/>
  <c r="C561" i="8"/>
  <c r="D561" i="8"/>
  <c r="B562" i="8"/>
  <c r="C562" i="8"/>
  <c r="D562" i="8"/>
  <c r="B563" i="8"/>
  <c r="C563" i="8"/>
  <c r="D563" i="8"/>
  <c r="B564" i="8"/>
  <c r="C564" i="8"/>
  <c r="D564" i="8"/>
  <c r="B565" i="8"/>
  <c r="C565" i="8"/>
  <c r="D565" i="8"/>
  <c r="B566" i="8"/>
  <c r="C566" i="8"/>
  <c r="D566" i="8"/>
  <c r="B567" i="8"/>
  <c r="C567" i="8"/>
  <c r="D567" i="8"/>
  <c r="B568" i="8"/>
  <c r="C568" i="8"/>
  <c r="D568" i="8"/>
  <c r="B569" i="8"/>
  <c r="C569" i="8"/>
  <c r="D569" i="8"/>
  <c r="B570" i="8"/>
  <c r="C570" i="8"/>
  <c r="D570" i="8"/>
  <c r="B571" i="8"/>
  <c r="C571" i="8"/>
  <c r="D571" i="8"/>
  <c r="B572" i="8"/>
  <c r="C572" i="8"/>
  <c r="D572" i="8"/>
  <c r="B573" i="8"/>
  <c r="C573" i="8"/>
  <c r="D573" i="8"/>
  <c r="B574" i="8"/>
  <c r="C574" i="8"/>
  <c r="D574" i="8"/>
  <c r="B575" i="8"/>
  <c r="C575" i="8"/>
  <c r="D575" i="8"/>
  <c r="B576" i="8"/>
  <c r="C576" i="8"/>
  <c r="D576" i="8"/>
  <c r="B577" i="8"/>
  <c r="C577" i="8"/>
  <c r="D577" i="8"/>
  <c r="B578" i="8"/>
  <c r="C578" i="8"/>
  <c r="D578" i="8"/>
  <c r="B579" i="8"/>
  <c r="C579" i="8"/>
  <c r="D579" i="8"/>
  <c r="B580" i="8"/>
  <c r="C580" i="8"/>
  <c r="D580" i="8"/>
  <c r="B581" i="8"/>
  <c r="C581" i="8"/>
  <c r="D581" i="8"/>
  <c r="B582" i="8"/>
  <c r="C582" i="8"/>
  <c r="D582" i="8"/>
  <c r="B583" i="8"/>
  <c r="C583" i="8"/>
  <c r="D583" i="8"/>
  <c r="B584" i="8"/>
  <c r="C584" i="8"/>
  <c r="D584" i="8"/>
  <c r="B585" i="8"/>
  <c r="C585" i="8"/>
  <c r="D585" i="8"/>
  <c r="B586" i="8"/>
  <c r="C586" i="8"/>
  <c r="D586" i="8"/>
  <c r="B587" i="8"/>
  <c r="C587" i="8"/>
  <c r="D587" i="8"/>
  <c r="B588" i="8"/>
  <c r="C588" i="8"/>
  <c r="D588" i="8"/>
  <c r="B589" i="8"/>
  <c r="C589" i="8"/>
  <c r="D589" i="8"/>
  <c r="B590" i="8"/>
  <c r="C590" i="8"/>
  <c r="D590" i="8"/>
  <c r="B591" i="8"/>
  <c r="C591" i="8"/>
  <c r="D591" i="8"/>
  <c r="B592" i="8"/>
  <c r="C592" i="8"/>
  <c r="D592" i="8"/>
  <c r="B593" i="8"/>
  <c r="C593" i="8"/>
  <c r="D593" i="8"/>
  <c r="B594" i="8"/>
  <c r="C594" i="8"/>
  <c r="D594" i="8"/>
  <c r="B595" i="8"/>
  <c r="C595" i="8"/>
  <c r="D595" i="8"/>
  <c r="B596" i="8"/>
  <c r="C596" i="8"/>
  <c r="D596" i="8"/>
  <c r="B597" i="8"/>
  <c r="C597" i="8"/>
  <c r="D597" i="8"/>
  <c r="B598" i="8"/>
  <c r="C598" i="8"/>
  <c r="D598" i="8"/>
  <c r="B599" i="8"/>
  <c r="C599" i="8"/>
  <c r="D599" i="8"/>
  <c r="B600" i="8"/>
  <c r="C600" i="8"/>
  <c r="D600" i="8"/>
  <c r="B601" i="8"/>
  <c r="C601" i="8"/>
  <c r="D601" i="8"/>
  <c r="B602" i="8"/>
  <c r="C602" i="8"/>
  <c r="D602" i="8"/>
  <c r="B603" i="8"/>
  <c r="C603" i="8"/>
  <c r="D603" i="8"/>
  <c r="B604" i="8"/>
  <c r="C604" i="8"/>
  <c r="D604" i="8"/>
  <c r="B605" i="8"/>
  <c r="C605" i="8"/>
  <c r="D605" i="8"/>
  <c r="B606" i="8"/>
  <c r="C606" i="8"/>
  <c r="D606" i="8"/>
  <c r="B607" i="8"/>
  <c r="C607" i="8"/>
  <c r="D607" i="8"/>
  <c r="B608" i="8"/>
  <c r="C608" i="8"/>
  <c r="D608" i="8"/>
  <c r="B609" i="8"/>
  <c r="C609" i="8"/>
  <c r="D609" i="8"/>
  <c r="B610" i="8"/>
  <c r="C610" i="8"/>
  <c r="D610" i="8"/>
  <c r="B611" i="8"/>
  <c r="C611" i="8"/>
  <c r="D611" i="8"/>
  <c r="B612" i="8"/>
  <c r="C612" i="8"/>
  <c r="D612" i="8"/>
  <c r="B613" i="8"/>
  <c r="C613" i="8"/>
  <c r="D613" i="8"/>
  <c r="B614" i="8"/>
  <c r="C614" i="8"/>
  <c r="D614" i="8"/>
  <c r="B615" i="8"/>
  <c r="C615" i="8"/>
  <c r="D615" i="8"/>
  <c r="B616" i="8"/>
  <c r="C616" i="8"/>
  <c r="D616" i="8"/>
  <c r="B617" i="8"/>
  <c r="C617" i="8"/>
  <c r="D617" i="8"/>
  <c r="B618" i="8"/>
  <c r="C618" i="8"/>
  <c r="D618" i="8"/>
  <c r="B619" i="8"/>
  <c r="C619" i="8"/>
  <c r="D619" i="8"/>
  <c r="B620" i="8"/>
  <c r="C620" i="8"/>
  <c r="D620" i="8"/>
  <c r="B621" i="8"/>
  <c r="C621" i="8"/>
  <c r="D621" i="8"/>
  <c r="B622" i="8"/>
  <c r="C622" i="8"/>
  <c r="D622" i="8"/>
  <c r="B623" i="8"/>
  <c r="C623" i="8"/>
  <c r="D623" i="8"/>
  <c r="B624" i="8"/>
  <c r="C624" i="8"/>
  <c r="D624" i="8"/>
  <c r="B625" i="8"/>
  <c r="C625" i="8"/>
  <c r="D625" i="8"/>
  <c r="B626" i="8"/>
  <c r="C626" i="8"/>
  <c r="D626" i="8"/>
  <c r="B627" i="8"/>
  <c r="C627" i="8"/>
  <c r="D627" i="8"/>
  <c r="B628" i="8"/>
  <c r="C628" i="8"/>
  <c r="D628" i="8"/>
  <c r="B629" i="8"/>
  <c r="C629" i="8"/>
  <c r="D629" i="8"/>
  <c r="B630" i="8"/>
  <c r="C630" i="8"/>
  <c r="D630" i="8"/>
  <c r="B631" i="8"/>
  <c r="C631" i="8"/>
  <c r="D631" i="8"/>
  <c r="B632" i="8"/>
  <c r="C632" i="8"/>
  <c r="D632" i="8"/>
  <c r="B633" i="8"/>
  <c r="C633" i="8"/>
  <c r="D633" i="8"/>
  <c r="B634" i="8"/>
  <c r="C634" i="8"/>
  <c r="D634" i="8"/>
  <c r="B635" i="8"/>
  <c r="C635" i="8"/>
  <c r="D635" i="8"/>
  <c r="B636" i="8"/>
  <c r="C636" i="8"/>
  <c r="D636" i="8"/>
  <c r="B637" i="8"/>
  <c r="C637" i="8"/>
  <c r="D637" i="8"/>
  <c r="B638" i="8"/>
  <c r="C638" i="8"/>
  <c r="D638" i="8"/>
  <c r="B639" i="8"/>
  <c r="C639" i="8"/>
  <c r="D639" i="8"/>
  <c r="B640" i="8"/>
  <c r="C640" i="8"/>
  <c r="D640" i="8"/>
  <c r="B641" i="8"/>
  <c r="C641" i="8"/>
  <c r="D641" i="8"/>
  <c r="B642" i="8"/>
  <c r="C642" i="8"/>
  <c r="D642" i="8"/>
  <c r="B643" i="8"/>
  <c r="C643" i="8"/>
  <c r="D643" i="8"/>
  <c r="B644" i="8"/>
  <c r="C644" i="8"/>
  <c r="D644" i="8"/>
  <c r="B645" i="8"/>
  <c r="C645" i="8"/>
  <c r="D645" i="8"/>
  <c r="B646" i="8"/>
  <c r="C646" i="8"/>
  <c r="D646" i="8"/>
  <c r="B647" i="8"/>
  <c r="C647" i="8"/>
  <c r="D647" i="8"/>
  <c r="B648" i="8"/>
  <c r="C648" i="8"/>
  <c r="D648" i="8"/>
  <c r="B649" i="8"/>
  <c r="C649" i="8"/>
  <c r="D649" i="8"/>
  <c r="B650" i="8"/>
  <c r="C650" i="8"/>
  <c r="D650" i="8"/>
  <c r="B651" i="8"/>
  <c r="C651" i="8"/>
  <c r="D651" i="8"/>
  <c r="B652" i="8"/>
  <c r="C652" i="8"/>
  <c r="D652" i="8"/>
  <c r="B653" i="8"/>
  <c r="C653" i="8"/>
  <c r="D653" i="8"/>
  <c r="B654" i="8"/>
  <c r="C654" i="8"/>
  <c r="D654" i="8"/>
  <c r="B655" i="8"/>
  <c r="C655" i="8"/>
  <c r="D655" i="8"/>
  <c r="B656" i="8"/>
  <c r="C656" i="8"/>
  <c r="D656" i="8"/>
  <c r="B657" i="8"/>
  <c r="C657" i="8"/>
  <c r="D657" i="8"/>
  <c r="B658" i="8"/>
  <c r="C658" i="8"/>
  <c r="D658" i="8"/>
  <c r="B659" i="8"/>
  <c r="C659" i="8"/>
  <c r="D659" i="8"/>
  <c r="B660" i="8"/>
  <c r="C660" i="8"/>
  <c r="D660" i="8"/>
  <c r="B661" i="8"/>
  <c r="C661" i="8"/>
  <c r="D661" i="8"/>
  <c r="B662" i="8"/>
  <c r="C662" i="8"/>
  <c r="D662" i="8"/>
  <c r="B663" i="8"/>
  <c r="C663" i="8"/>
  <c r="D663" i="8"/>
  <c r="B664" i="8"/>
  <c r="C664" i="8"/>
  <c r="D664" i="8"/>
  <c r="B665" i="8"/>
  <c r="C665" i="8"/>
  <c r="D665" i="8"/>
  <c r="B666" i="8"/>
  <c r="C666" i="8"/>
  <c r="D666" i="8"/>
  <c r="B667" i="8"/>
  <c r="C667" i="8"/>
  <c r="D667" i="8"/>
  <c r="B668" i="8"/>
  <c r="C668" i="8"/>
  <c r="D668" i="8"/>
  <c r="B669" i="8"/>
  <c r="C669" i="8"/>
  <c r="D669" i="8"/>
  <c r="B670" i="8"/>
  <c r="C670" i="8"/>
  <c r="D670" i="8"/>
  <c r="B671" i="8"/>
  <c r="C671" i="8"/>
  <c r="D671" i="8"/>
  <c r="B672" i="8"/>
  <c r="C672" i="8"/>
  <c r="D672" i="8"/>
  <c r="B673" i="8"/>
  <c r="C673" i="8"/>
  <c r="D673" i="8"/>
  <c r="B674" i="8"/>
  <c r="C674" i="8"/>
  <c r="D674" i="8"/>
  <c r="B675" i="8"/>
  <c r="C675" i="8"/>
  <c r="D675" i="8"/>
  <c r="B676" i="8"/>
  <c r="C676" i="8"/>
  <c r="D676" i="8"/>
  <c r="B677" i="8"/>
  <c r="C677" i="8"/>
  <c r="D677" i="8"/>
  <c r="B678" i="8"/>
  <c r="C678" i="8"/>
  <c r="D678" i="8"/>
  <c r="B679" i="8"/>
  <c r="C679" i="8"/>
  <c r="D679" i="8"/>
  <c r="B680" i="8"/>
  <c r="C680" i="8"/>
  <c r="D680" i="8"/>
  <c r="B681" i="8"/>
  <c r="C681" i="8"/>
  <c r="D681" i="8"/>
  <c r="B682" i="8"/>
  <c r="C682" i="8"/>
  <c r="D682" i="8"/>
  <c r="B683" i="8"/>
  <c r="C683" i="8"/>
  <c r="D683" i="8"/>
  <c r="B684" i="8"/>
  <c r="C684" i="8"/>
  <c r="D684" i="8"/>
  <c r="B685" i="8"/>
  <c r="C685" i="8"/>
  <c r="D685" i="8"/>
  <c r="B686" i="8"/>
  <c r="C686" i="8"/>
  <c r="D686" i="8"/>
  <c r="B687" i="8"/>
  <c r="C687" i="8"/>
  <c r="D687" i="8"/>
  <c r="B688" i="8"/>
  <c r="C688" i="8"/>
  <c r="D688" i="8"/>
  <c r="B689" i="8"/>
  <c r="C689" i="8"/>
  <c r="D689" i="8"/>
  <c r="B690" i="8"/>
  <c r="C690" i="8"/>
  <c r="D690" i="8"/>
  <c r="B691" i="8"/>
  <c r="C691" i="8"/>
  <c r="D691" i="8"/>
  <c r="B692" i="8"/>
  <c r="C692" i="8"/>
  <c r="D692" i="8"/>
  <c r="B693" i="8"/>
  <c r="C693" i="8"/>
  <c r="D693" i="8"/>
  <c r="B694" i="8"/>
  <c r="C694" i="8"/>
  <c r="D694" i="8"/>
  <c r="B695" i="8"/>
  <c r="C695" i="8"/>
  <c r="D695" i="8"/>
  <c r="B696" i="8"/>
  <c r="C696" i="8"/>
  <c r="D696" i="8"/>
  <c r="B697" i="8"/>
  <c r="C697" i="8"/>
  <c r="D697" i="8"/>
  <c r="B698" i="8"/>
  <c r="C698" i="8"/>
  <c r="D698" i="8"/>
  <c r="B699" i="8"/>
  <c r="C699" i="8"/>
  <c r="D699" i="8"/>
  <c r="B700" i="8"/>
  <c r="C700" i="8"/>
  <c r="D700" i="8"/>
  <c r="B701" i="8"/>
  <c r="C701" i="8"/>
  <c r="D701" i="8"/>
  <c r="B702" i="8"/>
  <c r="C702" i="8"/>
  <c r="D702" i="8"/>
  <c r="B703" i="8"/>
  <c r="C703" i="8"/>
  <c r="D703" i="8"/>
  <c r="B704" i="8"/>
  <c r="C704" i="8"/>
  <c r="D704" i="8"/>
  <c r="B705" i="8"/>
  <c r="C705" i="8"/>
  <c r="D705" i="8"/>
  <c r="B706" i="8"/>
  <c r="C706" i="8"/>
  <c r="D706" i="8"/>
  <c r="B707" i="8"/>
  <c r="C707" i="8"/>
  <c r="D707" i="8"/>
  <c r="B708" i="8"/>
  <c r="C708" i="8"/>
  <c r="D708" i="8"/>
  <c r="B709" i="8"/>
  <c r="C709" i="8"/>
  <c r="D709" i="8"/>
  <c r="B710" i="8"/>
  <c r="C710" i="8"/>
  <c r="D710" i="8"/>
  <c r="B711" i="8"/>
  <c r="C711" i="8"/>
  <c r="D711" i="8"/>
  <c r="B712" i="8"/>
  <c r="C712" i="8"/>
  <c r="D712" i="8"/>
  <c r="B713" i="8"/>
  <c r="C713" i="8"/>
  <c r="D713" i="8"/>
  <c r="B714" i="8"/>
  <c r="C714" i="8"/>
  <c r="D714" i="8"/>
  <c r="B715" i="8"/>
  <c r="C715" i="8"/>
  <c r="D715" i="8"/>
  <c r="B716" i="8"/>
  <c r="C716" i="8"/>
  <c r="D716" i="8"/>
  <c r="B717" i="8"/>
  <c r="C717" i="8"/>
  <c r="D717" i="8"/>
  <c r="B718" i="8"/>
  <c r="C718" i="8"/>
  <c r="D718" i="8"/>
  <c r="B719" i="8"/>
  <c r="C719" i="8"/>
  <c r="D719" i="8"/>
  <c r="B720" i="8"/>
  <c r="C720" i="8"/>
  <c r="D720" i="8"/>
  <c r="B721" i="8"/>
  <c r="C721" i="8"/>
  <c r="D721" i="8"/>
  <c r="B722" i="8"/>
  <c r="C722" i="8"/>
  <c r="D722" i="8"/>
  <c r="B723" i="8"/>
  <c r="C723" i="8"/>
  <c r="D723" i="8"/>
  <c r="B724" i="8"/>
  <c r="C724" i="8"/>
  <c r="D724" i="8"/>
  <c r="B725" i="8"/>
  <c r="C725" i="8"/>
  <c r="D725" i="8"/>
  <c r="B726" i="8"/>
  <c r="C726" i="8"/>
  <c r="D726" i="8"/>
  <c r="B727" i="8"/>
  <c r="C727" i="8"/>
  <c r="D727" i="8"/>
  <c r="B728" i="8"/>
  <c r="C728" i="8"/>
  <c r="D728" i="8"/>
  <c r="B729" i="8"/>
  <c r="C729" i="8"/>
  <c r="D729" i="8"/>
  <c r="B730" i="8"/>
  <c r="C730" i="8"/>
  <c r="D730" i="8"/>
  <c r="B731" i="8"/>
  <c r="C731" i="8"/>
  <c r="D731" i="8"/>
  <c r="B732" i="8"/>
  <c r="C732" i="8"/>
  <c r="D732" i="8"/>
  <c r="B733" i="8"/>
  <c r="C733" i="8"/>
  <c r="D733" i="8"/>
  <c r="B734" i="8"/>
  <c r="C734" i="8"/>
  <c r="D734" i="8"/>
  <c r="B735" i="8"/>
  <c r="C735" i="8"/>
  <c r="D735" i="8"/>
  <c r="B736" i="8"/>
  <c r="C736" i="8"/>
  <c r="D736" i="8"/>
  <c r="B737" i="8"/>
  <c r="C737" i="8"/>
  <c r="D737" i="8"/>
  <c r="B738" i="8"/>
  <c r="C738" i="8"/>
  <c r="D738" i="8"/>
  <c r="B739" i="8"/>
  <c r="C739" i="8"/>
  <c r="D739" i="8"/>
  <c r="B740" i="8"/>
  <c r="C740" i="8"/>
  <c r="D740" i="8"/>
  <c r="B741" i="8"/>
  <c r="C741" i="8"/>
  <c r="D741" i="8"/>
  <c r="B742" i="8"/>
  <c r="C742" i="8"/>
  <c r="D742" i="8"/>
  <c r="B743" i="8"/>
  <c r="C743" i="8"/>
  <c r="D743" i="8"/>
  <c r="B744" i="8"/>
  <c r="C744" i="8"/>
  <c r="D744" i="8"/>
  <c r="B745" i="8"/>
  <c r="C745" i="8"/>
  <c r="D745" i="8"/>
  <c r="B746" i="8"/>
  <c r="C746" i="8"/>
  <c r="D746" i="8"/>
  <c r="B747" i="8"/>
  <c r="C747" i="8"/>
  <c r="D747" i="8"/>
  <c r="B748" i="8"/>
  <c r="C748" i="8"/>
  <c r="D748" i="8"/>
  <c r="B749" i="8"/>
  <c r="C749" i="8"/>
  <c r="D749" i="8"/>
  <c r="B750" i="8"/>
  <c r="C750" i="8"/>
  <c r="D750" i="8"/>
  <c r="B751" i="8"/>
  <c r="C751" i="8"/>
  <c r="D751" i="8"/>
  <c r="B752" i="8"/>
  <c r="C752" i="8"/>
  <c r="D752" i="8"/>
  <c r="B753" i="8"/>
  <c r="C753" i="8"/>
  <c r="D753" i="8"/>
  <c r="B754" i="8"/>
  <c r="C754" i="8"/>
  <c r="D754" i="8"/>
  <c r="B755" i="8"/>
  <c r="C755" i="8"/>
  <c r="D755" i="8"/>
  <c r="B756" i="8"/>
  <c r="C756" i="8"/>
  <c r="D756" i="8"/>
  <c r="B757" i="8"/>
  <c r="C757" i="8"/>
  <c r="D757" i="8"/>
  <c r="B758" i="8"/>
  <c r="C758" i="8"/>
  <c r="D758" i="8"/>
  <c r="B759" i="8"/>
  <c r="C759" i="8"/>
  <c r="D759" i="8"/>
  <c r="B760" i="8"/>
  <c r="C760" i="8"/>
  <c r="D760" i="8"/>
  <c r="B761" i="8"/>
  <c r="C761" i="8"/>
  <c r="D761" i="8"/>
  <c r="B762" i="8"/>
  <c r="C762" i="8"/>
  <c r="D762" i="8"/>
  <c r="B763" i="8"/>
  <c r="C763" i="8"/>
  <c r="D763" i="8"/>
  <c r="B764" i="8"/>
  <c r="C764" i="8"/>
  <c r="D764" i="8"/>
  <c r="B765" i="8"/>
  <c r="C765" i="8"/>
  <c r="D765" i="8"/>
  <c r="B766" i="8"/>
  <c r="C766" i="8"/>
  <c r="D766" i="8"/>
  <c r="B767" i="8"/>
  <c r="C767" i="8"/>
  <c r="D767" i="8"/>
  <c r="B768" i="8"/>
  <c r="C768" i="8"/>
  <c r="D768" i="8"/>
  <c r="B769" i="8"/>
  <c r="C769" i="8"/>
  <c r="D769" i="8"/>
  <c r="B770" i="8"/>
  <c r="C770" i="8"/>
  <c r="D770" i="8"/>
  <c r="B771" i="8"/>
  <c r="C771" i="8"/>
  <c r="D771" i="8"/>
  <c r="B772" i="8"/>
  <c r="C772" i="8"/>
  <c r="D772" i="8"/>
  <c r="B773" i="8"/>
  <c r="C773" i="8"/>
  <c r="D773" i="8"/>
  <c r="B774" i="8"/>
  <c r="C774" i="8"/>
  <c r="D774" i="8"/>
  <c r="B775" i="8"/>
  <c r="C775" i="8"/>
  <c r="D775" i="8"/>
  <c r="B776" i="8"/>
  <c r="C776" i="8"/>
  <c r="D776" i="8"/>
  <c r="B777" i="8"/>
  <c r="C777" i="8"/>
  <c r="D777" i="8"/>
  <c r="B778" i="8"/>
  <c r="C778" i="8"/>
  <c r="D778" i="8"/>
  <c r="B779" i="8"/>
  <c r="C779" i="8"/>
  <c r="D779" i="8"/>
  <c r="B780" i="8"/>
  <c r="C780" i="8"/>
  <c r="D780" i="8"/>
  <c r="B781" i="8"/>
  <c r="C781" i="8"/>
  <c r="D781" i="8"/>
  <c r="B782" i="8"/>
  <c r="C782" i="8"/>
  <c r="D782" i="8"/>
  <c r="B783" i="8"/>
  <c r="C783" i="8"/>
  <c r="D783" i="8"/>
  <c r="B784" i="8"/>
  <c r="C784" i="8"/>
  <c r="D784" i="8"/>
  <c r="B785" i="8"/>
  <c r="C785" i="8"/>
  <c r="D785" i="8"/>
  <c r="B786" i="8"/>
  <c r="C786" i="8"/>
  <c r="D786" i="8"/>
  <c r="B787" i="8"/>
  <c r="C787" i="8"/>
  <c r="D787" i="8"/>
  <c r="B788" i="8"/>
  <c r="C788" i="8"/>
  <c r="D788" i="8"/>
  <c r="B789" i="8"/>
  <c r="C789" i="8"/>
  <c r="D789" i="8"/>
  <c r="B790" i="8"/>
  <c r="C790" i="8"/>
  <c r="D790" i="8"/>
  <c r="B791" i="8"/>
  <c r="C791" i="8"/>
  <c r="D791" i="8"/>
  <c r="B792" i="8"/>
  <c r="C792" i="8"/>
  <c r="D792" i="8"/>
  <c r="B793" i="8"/>
  <c r="C793" i="8"/>
  <c r="D793" i="8"/>
  <c r="B794" i="8"/>
  <c r="C794" i="8"/>
  <c r="D794" i="8"/>
  <c r="B795" i="8"/>
  <c r="C795" i="8"/>
  <c r="D795" i="8"/>
  <c r="B796" i="8"/>
  <c r="C796" i="8"/>
  <c r="D796" i="8"/>
  <c r="B797" i="8"/>
  <c r="C797" i="8"/>
  <c r="D797" i="8"/>
  <c r="B798" i="8"/>
  <c r="C798" i="8"/>
  <c r="D798" i="8"/>
  <c r="B799" i="8"/>
  <c r="C799" i="8"/>
  <c r="D799" i="8"/>
  <c r="B800" i="8"/>
  <c r="C800" i="8"/>
  <c r="D800" i="8"/>
  <c r="B801" i="8"/>
  <c r="C801" i="8"/>
  <c r="D801" i="8"/>
  <c r="B802" i="8"/>
  <c r="C802" i="8"/>
  <c r="D802" i="8"/>
  <c r="B803" i="8"/>
  <c r="C803" i="8"/>
  <c r="D803" i="8"/>
  <c r="B804" i="8"/>
  <c r="C804" i="8"/>
  <c r="D804" i="8"/>
  <c r="B805" i="8"/>
  <c r="C805" i="8"/>
  <c r="D805" i="8"/>
  <c r="B806" i="8"/>
  <c r="C806" i="8"/>
  <c r="D806" i="8"/>
  <c r="B807" i="8"/>
  <c r="C807" i="8"/>
  <c r="D807" i="8"/>
  <c r="B808" i="8"/>
  <c r="C808" i="8"/>
  <c r="D808" i="8"/>
  <c r="B809" i="8"/>
  <c r="C809" i="8"/>
  <c r="D809" i="8"/>
  <c r="B810" i="8"/>
  <c r="C810" i="8"/>
  <c r="D810" i="8"/>
  <c r="B811" i="8"/>
  <c r="C811" i="8"/>
  <c r="D811" i="8"/>
  <c r="B812" i="8"/>
  <c r="C812" i="8"/>
  <c r="D812" i="8"/>
  <c r="B813" i="8"/>
  <c r="C813" i="8"/>
  <c r="D813" i="8"/>
  <c r="B814" i="8"/>
  <c r="C814" i="8"/>
  <c r="D814" i="8"/>
  <c r="B815" i="8"/>
  <c r="C815" i="8"/>
  <c r="D815" i="8"/>
  <c r="B816" i="8"/>
  <c r="C816" i="8"/>
  <c r="D816" i="8"/>
  <c r="B817" i="8"/>
  <c r="C817" i="8"/>
  <c r="D817" i="8"/>
  <c r="B818" i="8"/>
  <c r="C818" i="8"/>
  <c r="D818" i="8"/>
  <c r="B819" i="8"/>
  <c r="C819" i="8"/>
  <c r="D819" i="8"/>
  <c r="B820" i="8"/>
  <c r="C820" i="8"/>
  <c r="D820" i="8"/>
  <c r="B821" i="8"/>
  <c r="C821" i="8"/>
  <c r="D821" i="8"/>
  <c r="B822" i="8"/>
  <c r="C822" i="8"/>
  <c r="D822" i="8"/>
  <c r="B823" i="8"/>
  <c r="C823" i="8"/>
  <c r="D823" i="8"/>
  <c r="B824" i="8"/>
  <c r="C824" i="8"/>
  <c r="D824" i="8"/>
  <c r="B825" i="8"/>
  <c r="C825" i="8"/>
  <c r="D825" i="8"/>
  <c r="B826" i="8"/>
  <c r="C826" i="8"/>
  <c r="D826" i="8"/>
  <c r="B827" i="8"/>
  <c r="C827" i="8"/>
  <c r="D827" i="8"/>
  <c r="B828" i="8"/>
  <c r="C828" i="8"/>
  <c r="D828" i="8"/>
  <c r="B829" i="8"/>
  <c r="C829" i="8"/>
  <c r="D829" i="8"/>
  <c r="B830" i="8"/>
  <c r="C830" i="8"/>
  <c r="D830" i="8"/>
  <c r="B831" i="8"/>
  <c r="C831" i="8"/>
  <c r="D831" i="8"/>
  <c r="B832" i="8"/>
  <c r="C832" i="8"/>
  <c r="D832" i="8"/>
  <c r="B833" i="8"/>
  <c r="C833" i="8"/>
  <c r="D833" i="8"/>
  <c r="B834" i="8"/>
  <c r="C834" i="8"/>
  <c r="D834" i="8"/>
  <c r="B835" i="8"/>
  <c r="C835" i="8"/>
  <c r="D835" i="8"/>
  <c r="B836" i="8"/>
  <c r="C836" i="8"/>
  <c r="D836" i="8"/>
  <c r="B837" i="8"/>
  <c r="C837" i="8"/>
  <c r="D837" i="8"/>
  <c r="B838" i="8"/>
  <c r="C838" i="8"/>
  <c r="D838" i="8"/>
  <c r="B839" i="8"/>
  <c r="C839" i="8"/>
  <c r="D839" i="8"/>
  <c r="B840" i="8"/>
  <c r="C840" i="8"/>
  <c r="D840" i="8"/>
  <c r="B841" i="8"/>
  <c r="C841" i="8"/>
  <c r="D841" i="8"/>
  <c r="B842" i="8"/>
  <c r="C842" i="8"/>
  <c r="D842" i="8"/>
  <c r="B843" i="8"/>
  <c r="C843" i="8"/>
  <c r="D843" i="8"/>
  <c r="B844" i="8"/>
  <c r="C844" i="8"/>
  <c r="D844" i="8"/>
  <c r="B845" i="8"/>
  <c r="C845" i="8"/>
  <c r="D845" i="8"/>
  <c r="B846" i="8"/>
  <c r="C846" i="8"/>
  <c r="D846" i="8"/>
  <c r="B847" i="8"/>
  <c r="C847" i="8"/>
  <c r="D847" i="8"/>
  <c r="B848" i="8"/>
  <c r="C848" i="8"/>
  <c r="D848" i="8"/>
  <c r="B849" i="8"/>
  <c r="C849" i="8"/>
  <c r="D849" i="8"/>
  <c r="B850" i="8"/>
  <c r="C850" i="8"/>
  <c r="D850" i="8"/>
  <c r="B851" i="8"/>
  <c r="C851" i="8"/>
  <c r="D851" i="8"/>
  <c r="B852" i="8"/>
  <c r="C852" i="8"/>
  <c r="D852" i="8"/>
  <c r="B853" i="8"/>
  <c r="C853" i="8"/>
  <c r="D853" i="8"/>
  <c r="B854" i="8"/>
  <c r="C854" i="8"/>
  <c r="D854" i="8"/>
  <c r="B855" i="8"/>
  <c r="C855" i="8"/>
  <c r="D855" i="8"/>
  <c r="B856" i="8"/>
  <c r="C856" i="8"/>
  <c r="D856" i="8"/>
  <c r="B857" i="8"/>
  <c r="C857" i="8"/>
  <c r="D857" i="8"/>
  <c r="B858" i="8"/>
  <c r="C858" i="8"/>
  <c r="D858" i="8"/>
  <c r="B859" i="8"/>
  <c r="C859" i="8"/>
  <c r="D859" i="8"/>
  <c r="B860" i="8"/>
  <c r="C860" i="8"/>
  <c r="D860" i="8"/>
  <c r="B861" i="8"/>
  <c r="C861" i="8"/>
  <c r="D861" i="8"/>
  <c r="B862" i="8"/>
  <c r="C862" i="8"/>
  <c r="D862" i="8"/>
  <c r="B863" i="8"/>
  <c r="C863" i="8"/>
  <c r="D863" i="8"/>
  <c r="B864" i="8"/>
  <c r="C864" i="8"/>
  <c r="D864" i="8"/>
  <c r="B865" i="8"/>
  <c r="C865" i="8"/>
  <c r="D865" i="8"/>
  <c r="B866" i="8"/>
  <c r="C866" i="8"/>
  <c r="D866" i="8"/>
  <c r="B867" i="8"/>
  <c r="C867" i="8"/>
  <c r="D867" i="8"/>
  <c r="B868" i="8"/>
  <c r="C868" i="8"/>
  <c r="D868" i="8"/>
  <c r="B869" i="8"/>
  <c r="C869" i="8"/>
  <c r="D869" i="8"/>
  <c r="B870" i="8"/>
  <c r="C870" i="8"/>
  <c r="D870" i="8"/>
  <c r="B871" i="8"/>
  <c r="C871" i="8"/>
  <c r="D871" i="8"/>
  <c r="B872" i="8"/>
  <c r="C872" i="8"/>
  <c r="D872" i="8"/>
  <c r="B873" i="8"/>
  <c r="C873" i="8"/>
  <c r="D873" i="8"/>
  <c r="B874" i="8"/>
  <c r="C874" i="8"/>
  <c r="D874" i="8"/>
  <c r="B875" i="8"/>
  <c r="C875" i="8"/>
  <c r="D875" i="8"/>
  <c r="B876" i="8"/>
  <c r="C876" i="8"/>
  <c r="D876" i="8"/>
  <c r="B877" i="8"/>
  <c r="C877" i="8"/>
  <c r="D877" i="8"/>
  <c r="B878" i="8"/>
  <c r="C878" i="8"/>
  <c r="D878" i="8"/>
  <c r="B879" i="8"/>
  <c r="C879" i="8"/>
  <c r="D879" i="8"/>
  <c r="B880" i="8"/>
  <c r="C880" i="8"/>
  <c r="D880" i="8"/>
  <c r="B881" i="8"/>
  <c r="C881" i="8"/>
  <c r="D881" i="8"/>
  <c r="B882" i="8"/>
  <c r="C882" i="8"/>
  <c r="D882" i="8"/>
  <c r="B883" i="8"/>
  <c r="C883" i="8"/>
  <c r="D883" i="8"/>
  <c r="B884" i="8"/>
  <c r="C884" i="8"/>
  <c r="D884" i="8"/>
  <c r="B885" i="8"/>
  <c r="C885" i="8"/>
  <c r="D885" i="8"/>
  <c r="B886" i="8"/>
  <c r="C886" i="8"/>
  <c r="D886" i="8"/>
  <c r="B887" i="8"/>
  <c r="C887" i="8"/>
  <c r="D887" i="8"/>
  <c r="B888" i="8"/>
  <c r="C888" i="8"/>
  <c r="D888" i="8"/>
  <c r="B889" i="8"/>
  <c r="C889" i="8"/>
  <c r="D889" i="8"/>
  <c r="B890" i="8"/>
  <c r="C890" i="8"/>
  <c r="D890" i="8"/>
  <c r="B891" i="8"/>
  <c r="C891" i="8"/>
  <c r="D891" i="8"/>
  <c r="B892" i="8"/>
  <c r="C892" i="8"/>
  <c r="D892" i="8"/>
  <c r="B893" i="8"/>
  <c r="C893" i="8"/>
  <c r="D893" i="8"/>
  <c r="B894" i="8"/>
  <c r="C894" i="8"/>
  <c r="D894" i="8"/>
  <c r="B895" i="8"/>
  <c r="C895" i="8"/>
  <c r="D895" i="8"/>
  <c r="B896" i="8"/>
  <c r="C896" i="8"/>
  <c r="D896" i="8"/>
  <c r="B897" i="8"/>
  <c r="C897" i="8"/>
  <c r="D897" i="8"/>
  <c r="B898" i="8"/>
  <c r="C898" i="8"/>
  <c r="D898" i="8"/>
  <c r="B899" i="8"/>
  <c r="C899" i="8"/>
  <c r="D899" i="8"/>
  <c r="B900" i="8"/>
  <c r="C900" i="8"/>
  <c r="D900" i="8"/>
  <c r="B901" i="8"/>
  <c r="C901" i="8"/>
  <c r="D901" i="8"/>
  <c r="B902" i="8"/>
  <c r="C902" i="8"/>
  <c r="D902" i="8"/>
  <c r="B903" i="8"/>
  <c r="C903" i="8"/>
  <c r="D903" i="8"/>
  <c r="B904" i="8"/>
  <c r="C904" i="8"/>
  <c r="D904" i="8"/>
  <c r="B905" i="8"/>
  <c r="C905" i="8"/>
  <c r="D905" i="8"/>
  <c r="B906" i="8"/>
  <c r="C906" i="8"/>
  <c r="D906" i="8"/>
  <c r="B907" i="8"/>
  <c r="C907" i="8"/>
  <c r="D907" i="8"/>
  <c r="B908" i="8"/>
  <c r="C908" i="8"/>
  <c r="D908" i="8"/>
  <c r="B909" i="8"/>
  <c r="C909" i="8"/>
  <c r="D909" i="8"/>
  <c r="B910" i="8"/>
  <c r="C910" i="8"/>
  <c r="D910" i="8"/>
  <c r="B911" i="8"/>
  <c r="C911" i="8"/>
  <c r="D911" i="8"/>
  <c r="B912" i="8"/>
  <c r="C912" i="8"/>
  <c r="D912" i="8"/>
  <c r="B913" i="8"/>
  <c r="C913" i="8"/>
  <c r="D913" i="8"/>
  <c r="B914" i="8"/>
  <c r="C914" i="8"/>
  <c r="D914" i="8"/>
  <c r="B915" i="8"/>
  <c r="C915" i="8"/>
  <c r="D915" i="8"/>
  <c r="B916" i="8"/>
  <c r="C916" i="8"/>
  <c r="D916" i="8"/>
  <c r="B917" i="8"/>
  <c r="C917" i="8"/>
  <c r="D917" i="8"/>
  <c r="B918" i="8"/>
  <c r="C918" i="8"/>
  <c r="D918" i="8"/>
  <c r="B919" i="8"/>
  <c r="C919" i="8"/>
  <c r="D919" i="8"/>
  <c r="B920" i="8"/>
  <c r="C920" i="8"/>
  <c r="D920" i="8"/>
  <c r="B921" i="8"/>
  <c r="C921" i="8"/>
  <c r="D921" i="8"/>
  <c r="B922" i="8"/>
  <c r="C922" i="8"/>
  <c r="D922" i="8"/>
  <c r="B923" i="8"/>
  <c r="C923" i="8"/>
  <c r="D923" i="8"/>
  <c r="B924" i="8"/>
  <c r="C924" i="8"/>
  <c r="D924" i="8"/>
  <c r="B925" i="8"/>
  <c r="C925" i="8"/>
  <c r="D925" i="8"/>
  <c r="B926" i="8"/>
  <c r="C926" i="8"/>
  <c r="D926" i="8"/>
  <c r="B927" i="8"/>
  <c r="C927" i="8"/>
  <c r="D927" i="8"/>
  <c r="B928" i="8"/>
  <c r="C928" i="8"/>
  <c r="D928" i="8"/>
  <c r="B929" i="8"/>
  <c r="C929" i="8"/>
  <c r="D929" i="8"/>
  <c r="B930" i="8"/>
  <c r="C930" i="8"/>
  <c r="D930" i="8"/>
  <c r="B931" i="8"/>
  <c r="C931" i="8"/>
  <c r="D931" i="8"/>
  <c r="B932" i="8"/>
  <c r="C932" i="8"/>
  <c r="D932" i="8"/>
  <c r="B933" i="8"/>
  <c r="C933" i="8"/>
  <c r="D933" i="8"/>
  <c r="B934" i="8"/>
  <c r="C934" i="8"/>
  <c r="D934" i="8"/>
  <c r="B935" i="8"/>
  <c r="C935" i="8"/>
  <c r="D935" i="8"/>
  <c r="B936" i="8"/>
  <c r="C936" i="8"/>
  <c r="D936" i="8"/>
  <c r="B937" i="8"/>
  <c r="C937" i="8"/>
  <c r="D937" i="8"/>
  <c r="B938" i="8"/>
  <c r="C938" i="8"/>
  <c r="D938" i="8"/>
  <c r="B939" i="8"/>
  <c r="C939" i="8"/>
  <c r="D939" i="8"/>
  <c r="B940" i="8"/>
  <c r="C940" i="8"/>
  <c r="D940" i="8"/>
  <c r="B941" i="8"/>
  <c r="C941" i="8"/>
  <c r="D941" i="8"/>
  <c r="B942" i="8"/>
  <c r="C942" i="8"/>
  <c r="D942" i="8"/>
  <c r="B943" i="8"/>
  <c r="C943" i="8"/>
  <c r="D943" i="8"/>
  <c r="B944" i="8"/>
  <c r="C944" i="8"/>
  <c r="D944" i="8"/>
  <c r="B945" i="8"/>
  <c r="C945" i="8"/>
  <c r="D945" i="8"/>
  <c r="B946" i="8"/>
  <c r="C946" i="8"/>
  <c r="D946" i="8"/>
  <c r="B947" i="8"/>
  <c r="C947" i="8"/>
  <c r="D947" i="8"/>
  <c r="B948" i="8"/>
  <c r="C948" i="8"/>
  <c r="D948" i="8"/>
  <c r="B949" i="8"/>
  <c r="C949" i="8"/>
  <c r="D949" i="8"/>
  <c r="B950" i="8"/>
  <c r="C950" i="8"/>
  <c r="D950" i="8"/>
  <c r="B951" i="8"/>
  <c r="C951" i="8"/>
  <c r="D951" i="8"/>
  <c r="B952" i="8"/>
  <c r="C952" i="8"/>
  <c r="D952" i="8"/>
  <c r="B953" i="8"/>
  <c r="C953" i="8"/>
  <c r="D953" i="8"/>
  <c r="B954" i="8"/>
  <c r="C954" i="8"/>
  <c r="D954" i="8"/>
  <c r="B955" i="8"/>
  <c r="C955" i="8"/>
  <c r="D955" i="8"/>
  <c r="B956" i="8"/>
  <c r="C956" i="8"/>
  <c r="D956" i="8"/>
  <c r="B957" i="8"/>
  <c r="C957" i="8"/>
  <c r="D957" i="8"/>
  <c r="B512" i="7"/>
  <c r="C512" i="7"/>
  <c r="D512" i="7"/>
  <c r="B511" i="7"/>
  <c r="C511" i="7"/>
  <c r="D511" i="7"/>
  <c r="B78" i="6"/>
  <c r="C78" i="6"/>
  <c r="D78" i="6"/>
  <c r="B77" i="6"/>
  <c r="C77" i="6"/>
  <c r="D77" i="6"/>
  <c r="B1320" i="10"/>
  <c r="D1320" i="10"/>
  <c r="B1319" i="10"/>
  <c r="D1319" i="10"/>
  <c r="B1318" i="10"/>
  <c r="D1318" i="10"/>
  <c r="B549" i="9"/>
  <c r="C549" i="9"/>
  <c r="D549" i="9"/>
  <c r="B548" i="9"/>
  <c r="C548" i="9"/>
  <c r="D548" i="9"/>
  <c r="B547" i="9"/>
  <c r="C547" i="9"/>
  <c r="D547" i="9"/>
  <c r="B1304" i="3"/>
  <c r="C1304" i="3"/>
  <c r="D1304" i="3"/>
  <c r="B772" i="1"/>
  <c r="D772" i="1"/>
  <c r="B771" i="1"/>
  <c r="D771" i="1"/>
  <c r="B770" i="1"/>
  <c r="D770" i="1"/>
  <c r="B76" i="6"/>
  <c r="C76" i="6"/>
  <c r="D76" i="6"/>
  <c r="B75" i="6"/>
  <c r="C75" i="6"/>
  <c r="D75" i="6"/>
  <c r="B1317" i="10"/>
  <c r="D1317" i="10"/>
  <c r="B1316" i="10"/>
  <c r="D1316" i="10"/>
  <c r="B1315" i="10"/>
  <c r="D1315" i="10"/>
  <c r="B1314" i="10"/>
  <c r="D1314" i="10"/>
  <c r="B546" i="9"/>
  <c r="C546" i="9"/>
  <c r="D546" i="9"/>
  <c r="B545" i="9"/>
  <c r="C545" i="9"/>
  <c r="D545" i="9"/>
  <c r="B544" i="9"/>
  <c r="C544" i="9"/>
  <c r="D544" i="9"/>
  <c r="B1303" i="3"/>
  <c r="C1303" i="3"/>
  <c r="D1303" i="3"/>
  <c r="B1302" i="3"/>
  <c r="C1302" i="3"/>
  <c r="D1302" i="3"/>
  <c r="B1301" i="3"/>
  <c r="C1301" i="3"/>
  <c r="D1301" i="3"/>
  <c r="B1300" i="3"/>
  <c r="C1300" i="3"/>
  <c r="D1300" i="3"/>
  <c r="B769" i="1"/>
  <c r="D769" i="1"/>
  <c r="B768" i="1"/>
  <c r="D768" i="1"/>
  <c r="B1299" i="3"/>
  <c r="C1299" i="3"/>
  <c r="D1299" i="3"/>
  <c r="B1298" i="3"/>
  <c r="C1298" i="3"/>
  <c r="D1298" i="3"/>
  <c r="B1297" i="3"/>
  <c r="C1297" i="3"/>
  <c r="D1297" i="3"/>
  <c r="B1296" i="3"/>
  <c r="C1296" i="3"/>
  <c r="D1296" i="3"/>
  <c r="B1295" i="3"/>
  <c r="C1295" i="3"/>
  <c r="D1295" i="3"/>
  <c r="B1294" i="3"/>
  <c r="C1294" i="3"/>
  <c r="D1294" i="3"/>
  <c r="B1293" i="3"/>
  <c r="C1293" i="3"/>
  <c r="D1293" i="3"/>
  <c r="B1292" i="3"/>
  <c r="C1292" i="3"/>
  <c r="D1292" i="3"/>
  <c r="B767" i="1"/>
  <c r="D767" i="1"/>
  <c r="B1313" i="10"/>
  <c r="D1313" i="10"/>
  <c r="B1312" i="10"/>
  <c r="D1312" i="10"/>
  <c r="B1311" i="10"/>
  <c r="D1311" i="10"/>
  <c r="B1291" i="3"/>
  <c r="C1291" i="3"/>
  <c r="D1291" i="3"/>
  <c r="B1290" i="3"/>
  <c r="C1290" i="3"/>
  <c r="D1290" i="3"/>
  <c r="B1289" i="3"/>
  <c r="C1289" i="3"/>
  <c r="D1289" i="3"/>
  <c r="B1288" i="3"/>
  <c r="C1288" i="3"/>
  <c r="D1288" i="3"/>
  <c r="B1287" i="3"/>
  <c r="C1287" i="3"/>
  <c r="D1287" i="3"/>
  <c r="B1286" i="3"/>
  <c r="C1286" i="3"/>
  <c r="D1286" i="3"/>
  <c r="B766" i="1"/>
  <c r="D766" i="1"/>
  <c r="B1310" i="10"/>
  <c r="D1310" i="10"/>
  <c r="B1309" i="10"/>
  <c r="D1309" i="10"/>
  <c r="B1285" i="3"/>
  <c r="C1285" i="3"/>
  <c r="D1285" i="3"/>
  <c r="B1284" i="3"/>
  <c r="C1284" i="3"/>
  <c r="D1284" i="3"/>
  <c r="B1283" i="3"/>
  <c r="C1283" i="3"/>
  <c r="D1283" i="3"/>
  <c r="B1282" i="3"/>
  <c r="C1282" i="3"/>
  <c r="D1282" i="3"/>
  <c r="B1281" i="3"/>
  <c r="C1281" i="3"/>
  <c r="D1281" i="3"/>
  <c r="B1280" i="3"/>
  <c r="C1280" i="3"/>
  <c r="D1280" i="3"/>
  <c r="B765" i="1"/>
  <c r="D765" i="1"/>
  <c r="B764" i="1"/>
  <c r="D764" i="1"/>
  <c r="B1308" i="10"/>
  <c r="D1308" i="10"/>
  <c r="B1279" i="3"/>
  <c r="C1279" i="3"/>
  <c r="D1279" i="3"/>
  <c r="B1278" i="3"/>
  <c r="C1278" i="3"/>
  <c r="D1278" i="3"/>
  <c r="B74" i="6"/>
  <c r="C74" i="6"/>
  <c r="D74" i="6"/>
  <c r="B1307" i="10"/>
  <c r="D1307" i="10"/>
  <c r="B1277" i="3"/>
  <c r="C1277" i="3"/>
  <c r="D1277" i="3"/>
  <c r="B1276" i="3"/>
  <c r="C1276" i="3"/>
  <c r="D1276" i="3"/>
  <c r="B1275" i="3"/>
  <c r="C1275" i="3"/>
  <c r="D1275" i="3"/>
  <c r="B1274" i="3"/>
  <c r="C1274" i="3"/>
  <c r="D1274" i="3"/>
  <c r="B1273" i="3"/>
  <c r="C1273" i="3"/>
  <c r="D1273" i="3"/>
  <c r="B1272" i="3"/>
  <c r="C1272" i="3"/>
  <c r="D1272" i="3"/>
  <c r="B763" i="1"/>
  <c r="D763" i="1"/>
  <c r="B762" i="1"/>
  <c r="D762" i="1"/>
  <c r="B73" i="6"/>
  <c r="C73" i="6"/>
  <c r="D73" i="6"/>
  <c r="B1306" i="10"/>
  <c r="D1306" i="10"/>
  <c r="B1305" i="10"/>
  <c r="D1305" i="10"/>
  <c r="B1271" i="3"/>
  <c r="C1271" i="3"/>
  <c r="D1271" i="3"/>
  <c r="B1270" i="3"/>
  <c r="C1270" i="3"/>
  <c r="D1270" i="3"/>
  <c r="B1269" i="3"/>
  <c r="C1269" i="3"/>
  <c r="D1269" i="3"/>
  <c r="B1268" i="3"/>
  <c r="C1268" i="3"/>
  <c r="D1268" i="3"/>
  <c r="B1267" i="3"/>
  <c r="C1267" i="3"/>
  <c r="D1267" i="3"/>
  <c r="B1266" i="3"/>
  <c r="C1266" i="3"/>
  <c r="D1266" i="3"/>
  <c r="B761" i="1"/>
  <c r="D761" i="1"/>
  <c r="B760" i="1"/>
  <c r="D760" i="1"/>
  <c r="B759" i="1"/>
  <c r="D759" i="1"/>
  <c r="B758" i="1"/>
  <c r="D758" i="1"/>
  <c r="B510" i="7"/>
  <c r="C510" i="7"/>
  <c r="D510" i="7"/>
  <c r="B1265" i="3"/>
  <c r="C1265" i="3"/>
  <c r="D1265" i="3"/>
  <c r="B1264" i="3"/>
  <c r="C1264" i="3"/>
  <c r="D1264" i="3"/>
  <c r="B1263" i="3"/>
  <c r="C1263" i="3"/>
  <c r="D1263" i="3"/>
  <c r="B757" i="1"/>
  <c r="D757" i="1"/>
  <c r="B1304" i="10"/>
  <c r="D1304" i="10"/>
  <c r="B1303" i="10"/>
  <c r="D1303" i="10"/>
  <c r="B1262" i="3"/>
  <c r="C1262" i="3"/>
  <c r="D1262" i="3"/>
  <c r="B509" i="7"/>
  <c r="C509" i="7"/>
  <c r="D509" i="7"/>
  <c r="B508" i="7"/>
  <c r="C508" i="7"/>
  <c r="D508" i="7"/>
  <c r="B1261" i="3"/>
  <c r="C1261" i="3"/>
  <c r="D1261" i="3"/>
  <c r="B507" i="7"/>
  <c r="C507" i="7"/>
  <c r="D507" i="7"/>
  <c r="B506" i="7"/>
  <c r="C506" i="7"/>
  <c r="D506" i="7"/>
  <c r="B1302" i="10"/>
  <c r="D1302" i="10"/>
  <c r="B1301" i="10"/>
  <c r="D1301" i="10"/>
  <c r="B543" i="9"/>
  <c r="C543" i="9"/>
  <c r="D543" i="9"/>
  <c r="B542" i="9"/>
  <c r="C542" i="9"/>
  <c r="D542" i="9"/>
  <c r="B1260" i="3"/>
  <c r="C1260" i="3"/>
  <c r="D1260" i="3"/>
  <c r="B1259" i="3"/>
  <c r="C1259" i="3"/>
  <c r="D1259" i="3"/>
  <c r="B756" i="1"/>
  <c r="D756" i="1"/>
  <c r="B505" i="7"/>
  <c r="C505" i="7"/>
  <c r="D505" i="7"/>
  <c r="B72" i="6"/>
  <c r="C72" i="6"/>
  <c r="D72" i="6"/>
  <c r="B1258" i="3"/>
  <c r="C1258" i="3"/>
  <c r="D1258" i="3"/>
  <c r="B71" i="6"/>
  <c r="C71" i="6"/>
  <c r="D71" i="6"/>
  <c r="B1300" i="10"/>
  <c r="D1300" i="10"/>
  <c r="B541" i="9"/>
  <c r="C541" i="9"/>
  <c r="D541" i="9"/>
  <c r="B540" i="9"/>
  <c r="C540" i="9"/>
  <c r="D540" i="9"/>
  <c r="B539" i="9"/>
  <c r="C539" i="9"/>
  <c r="D539" i="9"/>
  <c r="B1257" i="3"/>
  <c r="C1257" i="3"/>
  <c r="D1257" i="3"/>
  <c r="B1256" i="3"/>
  <c r="C1256" i="3"/>
  <c r="D1256" i="3"/>
  <c r="B755" i="1"/>
  <c r="D755" i="1"/>
  <c r="B754" i="1"/>
  <c r="D754" i="1"/>
  <c r="B753" i="1"/>
  <c r="D753" i="1"/>
  <c r="B70" i="6"/>
  <c r="C70" i="6"/>
  <c r="D70" i="6"/>
  <c r="B538" i="9"/>
  <c r="C538" i="9"/>
  <c r="D538" i="9"/>
  <c r="B537" i="9"/>
  <c r="C537" i="9"/>
  <c r="D537" i="9"/>
  <c r="B1255" i="3"/>
  <c r="C1255" i="3"/>
  <c r="D1255" i="3"/>
  <c r="B752" i="1"/>
  <c r="D752" i="1"/>
  <c r="B536" i="9"/>
  <c r="C536" i="9"/>
  <c r="D536" i="9"/>
  <c r="B69" i="6"/>
  <c r="C69" i="6"/>
  <c r="D69" i="6"/>
  <c r="B1299" i="10"/>
  <c r="D1299" i="10"/>
  <c r="B1298" i="10"/>
  <c r="D1298" i="10"/>
  <c r="B1297" i="10"/>
  <c r="D1297" i="10"/>
  <c r="B535" i="9"/>
  <c r="C535" i="9"/>
  <c r="D535" i="9"/>
  <c r="B1254" i="3"/>
  <c r="C1254" i="3"/>
  <c r="D1254" i="3"/>
  <c r="B504" i="7"/>
  <c r="C504" i="7"/>
  <c r="D504" i="7"/>
  <c r="B1296" i="10"/>
  <c r="D1296" i="10"/>
  <c r="B751" i="1"/>
  <c r="D751" i="1"/>
  <c r="B68" i="6"/>
  <c r="C68" i="6"/>
  <c r="D68" i="6"/>
  <c r="B1253" i="3"/>
  <c r="C1253" i="3"/>
  <c r="D1253" i="3"/>
  <c r="B1252" i="3"/>
  <c r="C1252" i="3"/>
  <c r="D1252" i="3"/>
  <c r="B1251" i="3"/>
  <c r="C1251" i="3"/>
  <c r="D1251" i="3"/>
  <c r="B750" i="1"/>
  <c r="D750" i="1"/>
  <c r="B1295" i="10"/>
  <c r="D1295" i="10"/>
  <c r="B1294" i="10"/>
  <c r="D1294" i="10"/>
  <c r="B1293" i="10"/>
  <c r="D1293" i="10"/>
  <c r="B1292" i="10"/>
  <c r="D1292" i="10"/>
  <c r="B749" i="1"/>
  <c r="D749" i="1"/>
  <c r="B1291" i="10"/>
  <c r="D1291" i="10"/>
  <c r="B748" i="1"/>
  <c r="D748" i="1"/>
  <c r="B747" i="1"/>
  <c r="D747" i="1"/>
  <c r="B534" i="9"/>
  <c r="C534" i="9"/>
  <c r="D534" i="9"/>
  <c r="B503" i="7"/>
  <c r="C503" i="7"/>
  <c r="D503" i="7"/>
  <c r="B502" i="7"/>
  <c r="C502" i="7"/>
  <c r="D502" i="7"/>
  <c r="B533" i="9"/>
  <c r="C533" i="9"/>
  <c r="D533" i="9"/>
  <c r="B532" i="9"/>
  <c r="C532" i="9"/>
  <c r="D532" i="9"/>
  <c r="B746" i="1"/>
  <c r="D746" i="1"/>
  <c r="B745" i="1"/>
  <c r="D745" i="1"/>
  <c r="B501" i="7"/>
  <c r="C501" i="7"/>
  <c r="D501" i="7"/>
  <c r="B531" i="9"/>
  <c r="C531" i="9"/>
  <c r="D531" i="9"/>
  <c r="B530" i="9"/>
  <c r="C530" i="9"/>
  <c r="D530" i="9"/>
  <c r="B744" i="1"/>
  <c r="D744" i="1"/>
  <c r="B1290" i="10"/>
  <c r="D1290" i="10"/>
  <c r="B1289" i="10"/>
  <c r="D1289" i="10"/>
  <c r="B1288" i="10"/>
  <c r="D1288" i="10"/>
  <c r="B529" i="9"/>
  <c r="C529" i="9"/>
  <c r="D529" i="9"/>
  <c r="B500" i="7"/>
  <c r="C500" i="7"/>
  <c r="D500" i="7"/>
  <c r="B528" i="9"/>
  <c r="C528" i="9"/>
  <c r="D528" i="9"/>
  <c r="B743" i="1"/>
  <c r="D743" i="1"/>
  <c r="B742" i="1"/>
  <c r="D742" i="1"/>
  <c r="B741" i="1"/>
  <c r="D741" i="1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B723" i="1"/>
  <c r="B699" i="1"/>
  <c r="B698" i="1"/>
  <c r="B657" i="1"/>
  <c r="B656" i="1"/>
  <c r="B655" i="1"/>
  <c r="B654" i="1"/>
  <c r="B615" i="1"/>
  <c r="B614" i="1"/>
  <c r="B613" i="1"/>
  <c r="B612" i="1"/>
  <c r="B611" i="1"/>
  <c r="B610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29" i="7"/>
  <c r="B130" i="7"/>
  <c r="B213" i="7"/>
  <c r="B214" i="7"/>
  <c r="B161" i="7"/>
  <c r="B162" i="7"/>
  <c r="B163" i="7"/>
  <c r="B244" i="7"/>
  <c r="B245" i="7"/>
  <c r="B246" i="7"/>
  <c r="B167" i="7"/>
  <c r="B168" i="7"/>
  <c r="B169" i="7"/>
  <c r="B170" i="7"/>
  <c r="B171" i="7"/>
  <c r="B255" i="7"/>
  <c r="B256" i="7"/>
  <c r="B257" i="7"/>
  <c r="B258" i="7"/>
  <c r="B174" i="7"/>
  <c r="B175" i="7"/>
  <c r="B270" i="7"/>
  <c r="B271" i="7"/>
  <c r="B272" i="7"/>
  <c r="B297" i="7"/>
  <c r="B298" i="7"/>
  <c r="B299" i="7"/>
  <c r="B421" i="7"/>
  <c r="B326" i="7"/>
  <c r="B426" i="7"/>
  <c r="B340" i="7"/>
  <c r="B432" i="7"/>
  <c r="B433" i="7"/>
  <c r="B434" i="7"/>
  <c r="B435" i="7"/>
  <c r="B436" i="7"/>
  <c r="B409" i="7"/>
  <c r="B446" i="7"/>
  <c r="B447" i="7"/>
  <c r="B448" i="7"/>
  <c r="B364" i="7"/>
  <c r="B377" i="7"/>
  <c r="B378" i="7"/>
  <c r="B416" i="7"/>
  <c r="B417" i="7"/>
  <c r="D129" i="7"/>
  <c r="D130" i="7"/>
  <c r="D213" i="7"/>
  <c r="D214" i="7"/>
  <c r="D161" i="7"/>
  <c r="D162" i="7"/>
  <c r="D163" i="7"/>
  <c r="D244" i="7"/>
  <c r="D245" i="7"/>
  <c r="D246" i="7"/>
  <c r="D167" i="7"/>
  <c r="D168" i="7"/>
  <c r="D169" i="7"/>
  <c r="D170" i="7"/>
  <c r="D171" i="7"/>
  <c r="D255" i="7"/>
  <c r="D256" i="7"/>
  <c r="D257" i="7"/>
  <c r="D258" i="7"/>
  <c r="D174" i="7"/>
  <c r="D175" i="7"/>
  <c r="D270" i="7"/>
  <c r="D271" i="7"/>
  <c r="D272" i="7"/>
  <c r="D297" i="7"/>
  <c r="D298" i="7"/>
  <c r="D299" i="7"/>
  <c r="D421" i="7"/>
  <c r="D326" i="7"/>
  <c r="D426" i="7"/>
  <c r="D340" i="7"/>
  <c r="D432" i="7"/>
  <c r="D433" i="7"/>
  <c r="D434" i="7"/>
  <c r="D435" i="7"/>
  <c r="D436" i="7"/>
  <c r="D409" i="7"/>
  <c r="D446" i="7"/>
  <c r="D447" i="7"/>
  <c r="D448" i="7"/>
  <c r="D364" i="7"/>
  <c r="D377" i="7"/>
  <c r="D378" i="7"/>
  <c r="D416" i="7"/>
  <c r="D417" i="7"/>
  <c r="B4" i="6"/>
  <c r="B5" i="6"/>
  <c r="B18" i="6"/>
  <c r="B19" i="6"/>
  <c r="B20" i="6"/>
  <c r="B21" i="6"/>
  <c r="B6" i="6"/>
  <c r="B22" i="6"/>
  <c r="B23" i="6"/>
  <c r="B24" i="6"/>
  <c r="B7" i="6"/>
  <c r="B25" i="6"/>
  <c r="B26" i="6"/>
  <c r="B27" i="6"/>
  <c r="B28" i="6"/>
  <c r="B2" i="6"/>
  <c r="B29" i="6"/>
  <c r="B8" i="6"/>
  <c r="B30" i="6"/>
  <c r="B31" i="6"/>
  <c r="B32" i="6"/>
  <c r="B33" i="6"/>
  <c r="B9" i="6"/>
  <c r="B10" i="6"/>
  <c r="B34" i="6"/>
  <c r="B35" i="6"/>
  <c r="B36" i="6"/>
  <c r="B37" i="6"/>
  <c r="B46" i="6"/>
  <c r="B40" i="6"/>
  <c r="B41" i="6"/>
  <c r="B42" i="6"/>
  <c r="B47" i="6"/>
  <c r="B38" i="6"/>
  <c r="B43" i="6"/>
  <c r="B48" i="6"/>
  <c r="B44" i="6"/>
  <c r="B45" i="6"/>
  <c r="B49" i="6"/>
  <c r="B39" i="6"/>
  <c r="D4" i="6"/>
  <c r="D5" i="6"/>
  <c r="D18" i="6"/>
  <c r="D19" i="6"/>
  <c r="D20" i="6"/>
  <c r="D21" i="6"/>
  <c r="D6" i="6"/>
  <c r="D22" i="6"/>
  <c r="D23" i="6"/>
  <c r="D24" i="6"/>
  <c r="D7" i="6"/>
  <c r="D25" i="6"/>
  <c r="D26" i="6"/>
  <c r="D27" i="6"/>
  <c r="D28" i="6"/>
  <c r="D2" i="6"/>
  <c r="D29" i="6"/>
  <c r="D8" i="6"/>
  <c r="D30" i="6"/>
  <c r="D31" i="6"/>
  <c r="D32" i="6"/>
  <c r="D33" i="6"/>
  <c r="D9" i="6"/>
  <c r="D10" i="6"/>
  <c r="D34" i="6"/>
  <c r="D35" i="6"/>
  <c r="D36" i="6"/>
  <c r="D37" i="6"/>
  <c r="D46" i="6"/>
  <c r="D40" i="6"/>
  <c r="D41" i="6"/>
  <c r="D42" i="6"/>
  <c r="D47" i="6"/>
  <c r="D38" i="6"/>
  <c r="D43" i="6"/>
  <c r="D48" i="6"/>
  <c r="D44" i="6"/>
  <c r="D45" i="6"/>
  <c r="D49" i="6"/>
  <c r="D39" i="6"/>
  <c r="B25" i="10"/>
  <c r="B26" i="10"/>
  <c r="B27" i="10"/>
  <c r="B28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373" i="10"/>
  <c r="B374" i="10"/>
  <c r="B375" i="10"/>
  <c r="B376" i="10"/>
  <c r="B377" i="10"/>
  <c r="B378" i="10"/>
  <c r="B379" i="10"/>
  <c r="B380" i="10"/>
  <c r="B188" i="10"/>
  <c r="B189" i="10"/>
  <c r="B190" i="10"/>
  <c r="B191" i="10"/>
  <c r="B427" i="10"/>
  <c r="B428" i="10"/>
  <c r="B429" i="10"/>
  <c r="B68" i="10"/>
  <c r="B226" i="10"/>
  <c r="B227" i="10"/>
  <c r="B228" i="10"/>
  <c r="B229" i="10"/>
  <c r="B230" i="10"/>
  <c r="B231" i="10"/>
  <c r="B232" i="10"/>
  <c r="B233" i="10"/>
  <c r="B234" i="10"/>
  <c r="B235" i="10"/>
  <c r="B236" i="10"/>
  <c r="B462" i="10"/>
  <c r="B463" i="10"/>
  <c r="B464" i="10"/>
  <c r="B465" i="10"/>
  <c r="B466" i="10"/>
  <c r="B467" i="10"/>
  <c r="B468" i="10"/>
  <c r="B469" i="10"/>
  <c r="B252" i="10"/>
  <c r="B253" i="10"/>
  <c r="B254" i="10"/>
  <c r="B255" i="10"/>
  <c r="B256" i="10"/>
  <c r="B257" i="10"/>
  <c r="B489" i="10"/>
  <c r="B490" i="10"/>
  <c r="B491" i="10"/>
  <c r="B492" i="10"/>
  <c r="B493" i="10"/>
  <c r="B494" i="10"/>
  <c r="B495" i="10"/>
  <c r="B496" i="10"/>
  <c r="B92" i="10"/>
  <c r="B93" i="10"/>
  <c r="B273" i="10"/>
  <c r="B274" i="10"/>
  <c r="B275" i="10"/>
  <c r="B276" i="10"/>
  <c r="B516" i="10"/>
  <c r="B517" i="10"/>
  <c r="B518" i="10"/>
  <c r="B519" i="10"/>
  <c r="B287" i="10"/>
  <c r="B98" i="10"/>
  <c r="B288" i="10"/>
  <c r="B289" i="10"/>
  <c r="B290" i="10"/>
  <c r="B291" i="10"/>
  <c r="B292" i="10"/>
  <c r="B110" i="10"/>
  <c r="B305" i="10"/>
  <c r="B306" i="10"/>
  <c r="B307" i="10"/>
  <c r="B308" i="10"/>
  <c r="B309" i="10"/>
  <c r="B310" i="10"/>
  <c r="B311" i="10"/>
  <c r="B550" i="10"/>
  <c r="B551" i="10"/>
  <c r="B552" i="10"/>
  <c r="B553" i="10"/>
  <c r="B554" i="10"/>
  <c r="B555" i="10"/>
  <c r="B556" i="10"/>
  <c r="B557" i="10"/>
  <c r="B558" i="10"/>
  <c r="B559" i="10"/>
  <c r="B111" i="10"/>
  <c r="B121" i="10"/>
  <c r="B326" i="10"/>
  <c r="B327" i="10"/>
  <c r="B328" i="10"/>
  <c r="B329" i="10"/>
  <c r="B330" i="10"/>
  <c r="B581" i="10"/>
  <c r="B582" i="10"/>
  <c r="B583" i="10"/>
  <c r="B584" i="10"/>
  <c r="B585" i="10"/>
  <c r="B586" i="10"/>
  <c r="B341" i="10"/>
  <c r="B342" i="10"/>
  <c r="B343" i="10"/>
  <c r="B605" i="10"/>
  <c r="B606" i="10"/>
  <c r="B607" i="10"/>
  <c r="B608" i="10"/>
  <c r="B609" i="10"/>
  <c r="B176" i="10"/>
  <c r="B177" i="10"/>
  <c r="B400" i="10"/>
  <c r="B401" i="10"/>
  <c r="B402" i="10"/>
  <c r="B403" i="10"/>
  <c r="B404" i="10"/>
  <c r="B405" i="10"/>
  <c r="B648" i="10"/>
  <c r="B649" i="10"/>
  <c r="B673" i="10"/>
  <c r="B825" i="10"/>
  <c r="B674" i="10"/>
  <c r="B675" i="10"/>
  <c r="B974" i="10"/>
  <c r="B975" i="10"/>
  <c r="B976" i="10"/>
  <c r="B977" i="10"/>
  <c r="B978" i="10"/>
  <c r="B844" i="10"/>
  <c r="B845" i="10"/>
  <c r="B691" i="10"/>
  <c r="B692" i="10"/>
  <c r="B693" i="10"/>
  <c r="B998" i="10"/>
  <c r="B999" i="10"/>
  <c r="B1000" i="10"/>
  <c r="B1001" i="10"/>
  <c r="B1002" i="10"/>
  <c r="B1003" i="10"/>
  <c r="B861" i="10"/>
  <c r="B862" i="10"/>
  <c r="B1018" i="10"/>
  <c r="B1019" i="10"/>
  <c r="B1020" i="10"/>
  <c r="B1021" i="10"/>
  <c r="B1022" i="10"/>
  <c r="B863" i="10"/>
  <c r="B706" i="10"/>
  <c r="B707" i="10"/>
  <c r="B708" i="10"/>
  <c r="B875" i="10"/>
  <c r="B876" i="10"/>
  <c r="B877" i="10"/>
  <c r="B727" i="10"/>
  <c r="B728" i="10"/>
  <c r="B729" i="10"/>
  <c r="B878" i="10"/>
  <c r="B1034" i="10"/>
  <c r="B1035" i="10"/>
  <c r="B1036" i="10"/>
  <c r="B1037" i="10"/>
  <c r="B1038" i="10"/>
  <c r="B1039" i="10"/>
  <c r="B1040" i="10"/>
  <c r="B898" i="10"/>
  <c r="B748" i="10"/>
  <c r="B749" i="10"/>
  <c r="B750" i="10"/>
  <c r="B899" i="10"/>
  <c r="B1060" i="10"/>
  <c r="B1061" i="10"/>
  <c r="B912" i="10"/>
  <c r="B913" i="10"/>
  <c r="B767" i="10"/>
  <c r="B768" i="10"/>
  <c r="B769" i="10"/>
  <c r="B1078" i="10"/>
  <c r="B1079" i="10"/>
  <c r="D25" i="10"/>
  <c r="D26" i="10"/>
  <c r="D27" i="10"/>
  <c r="D28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373" i="10"/>
  <c r="D374" i="10"/>
  <c r="D375" i="10"/>
  <c r="D376" i="10"/>
  <c r="D377" i="10"/>
  <c r="D378" i="10"/>
  <c r="D379" i="10"/>
  <c r="D380" i="10"/>
  <c r="D188" i="10"/>
  <c r="D189" i="10"/>
  <c r="D190" i="10"/>
  <c r="D191" i="10"/>
  <c r="D427" i="10"/>
  <c r="D428" i="10"/>
  <c r="D429" i="10"/>
  <c r="D68" i="10"/>
  <c r="D226" i="10"/>
  <c r="D227" i="10"/>
  <c r="D228" i="10"/>
  <c r="D229" i="10"/>
  <c r="D230" i="10"/>
  <c r="D231" i="10"/>
  <c r="D232" i="10"/>
  <c r="D233" i="10"/>
  <c r="D234" i="10"/>
  <c r="D235" i="10"/>
  <c r="D236" i="10"/>
  <c r="D462" i="10"/>
  <c r="D463" i="10"/>
  <c r="D464" i="10"/>
  <c r="D465" i="10"/>
  <c r="D466" i="10"/>
  <c r="D467" i="10"/>
  <c r="D468" i="10"/>
  <c r="D469" i="10"/>
  <c r="D252" i="10"/>
  <c r="D253" i="10"/>
  <c r="D254" i="10"/>
  <c r="D255" i="10"/>
  <c r="D256" i="10"/>
  <c r="D257" i="10"/>
  <c r="D489" i="10"/>
  <c r="D490" i="10"/>
  <c r="D491" i="10"/>
  <c r="D492" i="10"/>
  <c r="D493" i="10"/>
  <c r="D494" i="10"/>
  <c r="D495" i="10"/>
  <c r="D496" i="10"/>
  <c r="D92" i="10"/>
  <c r="D93" i="10"/>
  <c r="D273" i="10"/>
  <c r="D274" i="10"/>
  <c r="D275" i="10"/>
  <c r="D276" i="10"/>
  <c r="D516" i="10"/>
  <c r="D517" i="10"/>
  <c r="D518" i="10"/>
  <c r="D519" i="10"/>
  <c r="D287" i="10"/>
  <c r="D98" i="10"/>
  <c r="D288" i="10"/>
  <c r="D289" i="10"/>
  <c r="D290" i="10"/>
  <c r="D291" i="10"/>
  <c r="D292" i="10"/>
  <c r="D110" i="10"/>
  <c r="D305" i="10"/>
  <c r="D306" i="10"/>
  <c r="D307" i="10"/>
  <c r="D308" i="10"/>
  <c r="D309" i="10"/>
  <c r="D310" i="10"/>
  <c r="D311" i="10"/>
  <c r="D550" i="10"/>
  <c r="D551" i="10"/>
  <c r="D552" i="10"/>
  <c r="D553" i="10"/>
  <c r="D554" i="10"/>
  <c r="D555" i="10"/>
  <c r="D556" i="10"/>
  <c r="D557" i="10"/>
  <c r="D558" i="10"/>
  <c r="D559" i="10"/>
  <c r="D111" i="10"/>
  <c r="D121" i="10"/>
  <c r="D326" i="10"/>
  <c r="D327" i="10"/>
  <c r="D328" i="10"/>
  <c r="D329" i="10"/>
  <c r="D330" i="10"/>
  <c r="D581" i="10"/>
  <c r="D582" i="10"/>
  <c r="D583" i="10"/>
  <c r="D584" i="10"/>
  <c r="D585" i="10"/>
  <c r="D586" i="10"/>
  <c r="D341" i="10"/>
  <c r="D342" i="10"/>
  <c r="D343" i="10"/>
  <c r="D605" i="10"/>
  <c r="D606" i="10"/>
  <c r="D607" i="10"/>
  <c r="D608" i="10"/>
  <c r="D609" i="10"/>
  <c r="D176" i="10"/>
  <c r="D177" i="10"/>
  <c r="D400" i="10"/>
  <c r="D401" i="10"/>
  <c r="D402" i="10"/>
  <c r="D403" i="10"/>
  <c r="D404" i="10"/>
  <c r="D405" i="10"/>
  <c r="D648" i="10"/>
  <c r="D649" i="10"/>
  <c r="D673" i="10"/>
  <c r="D825" i="10"/>
  <c r="D674" i="10"/>
  <c r="D675" i="10"/>
  <c r="D974" i="10"/>
  <c r="D975" i="10"/>
  <c r="D976" i="10"/>
  <c r="D977" i="10"/>
  <c r="D978" i="10"/>
  <c r="D844" i="10"/>
  <c r="D845" i="10"/>
  <c r="D691" i="10"/>
  <c r="D692" i="10"/>
  <c r="D693" i="10"/>
  <c r="D998" i="10"/>
  <c r="D999" i="10"/>
  <c r="D1000" i="10"/>
  <c r="D1001" i="10"/>
  <c r="D1002" i="10"/>
  <c r="D1003" i="10"/>
  <c r="D861" i="10"/>
  <c r="D862" i="10"/>
  <c r="D1018" i="10"/>
  <c r="D1019" i="10"/>
  <c r="D1020" i="10"/>
  <c r="D1021" i="10"/>
  <c r="D1022" i="10"/>
  <c r="D863" i="10"/>
  <c r="D706" i="10"/>
  <c r="D707" i="10"/>
  <c r="D708" i="10"/>
  <c r="D875" i="10"/>
  <c r="D876" i="10"/>
  <c r="D877" i="10"/>
  <c r="D727" i="10"/>
  <c r="D728" i="10"/>
  <c r="D729" i="10"/>
  <c r="D878" i="10"/>
  <c r="D1034" i="10"/>
  <c r="D1035" i="10"/>
  <c r="D1036" i="10"/>
  <c r="D1037" i="10"/>
  <c r="D1038" i="10"/>
  <c r="D1039" i="10"/>
  <c r="D1040" i="10"/>
  <c r="D898" i="10"/>
  <c r="D748" i="10"/>
  <c r="D749" i="10"/>
  <c r="D750" i="10"/>
  <c r="D899" i="10"/>
  <c r="D1060" i="10"/>
  <c r="D1061" i="10"/>
  <c r="D912" i="10"/>
  <c r="D913" i="10"/>
  <c r="D767" i="10"/>
  <c r="D768" i="10"/>
  <c r="D769" i="10"/>
  <c r="D1078" i="10"/>
  <c r="D1079" i="10"/>
  <c r="B10" i="9"/>
  <c r="B11" i="9"/>
  <c r="B12" i="9"/>
  <c r="B13" i="9"/>
  <c r="B14" i="9"/>
  <c r="B15" i="9"/>
  <c r="B16" i="9"/>
  <c r="B17" i="9"/>
  <c r="B18" i="9"/>
  <c r="B45" i="9"/>
  <c r="B46" i="9"/>
  <c r="B47" i="9"/>
  <c r="B111" i="9"/>
  <c r="B112" i="9"/>
  <c r="B48" i="9"/>
  <c r="B49" i="9"/>
  <c r="B50" i="9"/>
  <c r="B51" i="9"/>
  <c r="B52" i="9"/>
  <c r="B113" i="9"/>
  <c r="B114" i="9"/>
  <c r="B115" i="9"/>
  <c r="B116" i="9"/>
  <c r="B117" i="9"/>
  <c r="B118" i="9"/>
  <c r="B60" i="9"/>
  <c r="B61" i="9"/>
  <c r="B62" i="9"/>
  <c r="B133" i="9"/>
  <c r="B134" i="9"/>
  <c r="B135" i="9"/>
  <c r="B136" i="9"/>
  <c r="B137" i="9"/>
  <c r="B138" i="9"/>
  <c r="B70" i="9"/>
  <c r="B71" i="9"/>
  <c r="B152" i="9"/>
  <c r="B153" i="9"/>
  <c r="B154" i="9"/>
  <c r="B155" i="9"/>
  <c r="B156" i="9"/>
  <c r="B157" i="9"/>
  <c r="B158" i="9"/>
  <c r="B159" i="9"/>
  <c r="B160" i="9"/>
  <c r="B161" i="9"/>
  <c r="B179" i="9"/>
  <c r="B180" i="9"/>
  <c r="B181" i="9"/>
  <c r="B197" i="9"/>
  <c r="B204" i="9"/>
  <c r="B440" i="9"/>
  <c r="B441" i="9"/>
  <c r="B442" i="9"/>
  <c r="B443" i="9"/>
  <c r="B444" i="9"/>
  <c r="B453" i="9"/>
  <c r="B398" i="9"/>
  <c r="B217" i="9"/>
  <c r="B218" i="9"/>
  <c r="B219" i="9"/>
  <c r="B220" i="9"/>
  <c r="B399" i="9"/>
  <c r="B400" i="9"/>
  <c r="B234" i="9"/>
  <c r="B235" i="9"/>
  <c r="B407" i="9"/>
  <c r="B254" i="9"/>
  <c r="B268" i="9"/>
  <c r="D10" i="9"/>
  <c r="D11" i="9"/>
  <c r="D12" i="9"/>
  <c r="D13" i="9"/>
  <c r="D14" i="9"/>
  <c r="D15" i="9"/>
  <c r="D16" i="9"/>
  <c r="D17" i="9"/>
  <c r="D18" i="9"/>
  <c r="D45" i="9"/>
  <c r="D46" i="9"/>
  <c r="D47" i="9"/>
  <c r="D111" i="9"/>
  <c r="D112" i="9"/>
  <c r="D48" i="9"/>
  <c r="D49" i="9"/>
  <c r="D50" i="9"/>
  <c r="D51" i="9"/>
  <c r="D52" i="9"/>
  <c r="D113" i="9"/>
  <c r="D114" i="9"/>
  <c r="D115" i="9"/>
  <c r="D116" i="9"/>
  <c r="D117" i="9"/>
  <c r="D118" i="9"/>
  <c r="D60" i="9"/>
  <c r="D61" i="9"/>
  <c r="D62" i="9"/>
  <c r="D133" i="9"/>
  <c r="D134" i="9"/>
  <c r="D135" i="9"/>
  <c r="D136" i="9"/>
  <c r="D137" i="9"/>
  <c r="D138" i="9"/>
  <c r="D70" i="9"/>
  <c r="D71" i="9"/>
  <c r="D152" i="9"/>
  <c r="D153" i="9"/>
  <c r="D154" i="9"/>
  <c r="D155" i="9"/>
  <c r="D156" i="9"/>
  <c r="D157" i="9"/>
  <c r="D158" i="9"/>
  <c r="D159" i="9"/>
  <c r="D160" i="9"/>
  <c r="D161" i="9"/>
  <c r="D179" i="9"/>
  <c r="D180" i="9"/>
  <c r="D181" i="9"/>
  <c r="D197" i="9"/>
  <c r="D204" i="9"/>
  <c r="D440" i="9"/>
  <c r="D441" i="9"/>
  <c r="D442" i="9"/>
  <c r="D443" i="9"/>
  <c r="D444" i="9"/>
  <c r="D453" i="9"/>
  <c r="D398" i="9"/>
  <c r="D217" i="9"/>
  <c r="D218" i="9"/>
  <c r="D219" i="9"/>
  <c r="D220" i="9"/>
  <c r="D399" i="9"/>
  <c r="D400" i="9"/>
  <c r="D234" i="9"/>
  <c r="D235" i="9"/>
  <c r="D407" i="9"/>
  <c r="D254" i="9"/>
  <c r="D268" i="9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368" i="3"/>
  <c r="B369" i="3"/>
  <c r="B370" i="3"/>
  <c r="B371" i="3"/>
  <c r="B372" i="3"/>
  <c r="B373" i="3"/>
  <c r="B374" i="3"/>
  <c r="B375" i="3"/>
  <c r="B549" i="3"/>
  <c r="B550" i="3"/>
  <c r="B551" i="3"/>
  <c r="B552" i="3"/>
  <c r="B553" i="3"/>
  <c r="B554" i="3"/>
  <c r="B555" i="3"/>
  <c r="B556" i="3"/>
  <c r="B557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368" i="3"/>
  <c r="D369" i="3"/>
  <c r="D370" i="3"/>
  <c r="D371" i="3"/>
  <c r="D372" i="3"/>
  <c r="D373" i="3"/>
  <c r="D374" i="3"/>
  <c r="D375" i="3"/>
  <c r="D549" i="3"/>
  <c r="D550" i="3"/>
  <c r="D551" i="3"/>
  <c r="D552" i="3"/>
  <c r="D553" i="3"/>
  <c r="D554" i="3"/>
  <c r="D555" i="3"/>
  <c r="D556" i="3"/>
  <c r="D557" i="3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543" i="1"/>
  <c r="D544" i="1"/>
  <c r="D545" i="1"/>
  <c r="D546" i="1"/>
  <c r="D547" i="1"/>
  <c r="D548" i="1"/>
  <c r="D549" i="1"/>
  <c r="D550" i="1"/>
  <c r="D551" i="1"/>
  <c r="D360" i="1"/>
  <c r="D361" i="1"/>
  <c r="D362" i="1"/>
  <c r="D363" i="1"/>
  <c r="D552" i="1"/>
  <c r="D553" i="1"/>
  <c r="D554" i="1"/>
  <c r="D555" i="1"/>
  <c r="D556" i="1"/>
  <c r="D557" i="1"/>
  <c r="D558" i="1"/>
  <c r="D559" i="1"/>
  <c r="D560" i="1"/>
  <c r="D177" i="1"/>
  <c r="D178" i="1"/>
  <c r="D179" i="1"/>
  <c r="D180" i="1"/>
  <c r="D181" i="1"/>
  <c r="D182" i="1"/>
  <c r="D183" i="1"/>
  <c r="D364" i="1"/>
  <c r="D365" i="1"/>
  <c r="D366" i="1"/>
  <c r="D367" i="1"/>
  <c r="D368" i="1"/>
  <c r="D369" i="1"/>
  <c r="D370" i="1"/>
  <c r="D561" i="1"/>
  <c r="D562" i="1"/>
  <c r="D563" i="1"/>
  <c r="D564" i="1"/>
  <c r="D565" i="1"/>
  <c r="D566" i="1"/>
  <c r="D567" i="1"/>
  <c r="D568" i="1"/>
  <c r="D569" i="1"/>
  <c r="D570" i="1"/>
  <c r="D571" i="1"/>
  <c r="D184" i="1"/>
  <c r="D371" i="1"/>
  <c r="D372" i="1"/>
  <c r="D373" i="1"/>
  <c r="D374" i="1"/>
  <c r="D375" i="1"/>
  <c r="D376" i="1"/>
  <c r="D377" i="1"/>
  <c r="D378" i="1"/>
  <c r="D379" i="1"/>
  <c r="D572" i="1"/>
  <c r="D573" i="1"/>
  <c r="D574" i="1"/>
  <c r="D575" i="1"/>
  <c r="D576" i="1"/>
  <c r="D577" i="1"/>
  <c r="D578" i="1"/>
  <c r="D579" i="1"/>
  <c r="D185" i="1"/>
  <c r="D186" i="1"/>
  <c r="D187" i="1"/>
  <c r="D188" i="1"/>
  <c r="D189" i="1"/>
  <c r="D190" i="1"/>
  <c r="D380" i="1"/>
  <c r="D381" i="1"/>
  <c r="D382" i="1"/>
  <c r="D383" i="1"/>
  <c r="D384" i="1"/>
  <c r="D385" i="1"/>
  <c r="D386" i="1"/>
  <c r="D387" i="1"/>
  <c r="D388" i="1"/>
  <c r="D389" i="1"/>
  <c r="D390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722" i="1"/>
  <c r="D723" i="1"/>
  <c r="D724" i="1"/>
  <c r="D684" i="1"/>
  <c r="D685" i="1"/>
  <c r="D686" i="1"/>
  <c r="D725" i="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2" i="7"/>
  <c r="B243" i="7"/>
  <c r="B58" i="7"/>
  <c r="B59" i="7"/>
  <c r="B60" i="7"/>
  <c r="B61" i="7"/>
  <c r="B164" i="7"/>
  <c r="B165" i="7"/>
  <c r="B166" i="7"/>
  <c r="B247" i="7"/>
  <c r="B248" i="7"/>
  <c r="B249" i="7"/>
  <c r="B250" i="7"/>
  <c r="B251" i="7"/>
  <c r="B252" i="7"/>
  <c r="B253" i="7"/>
  <c r="B254" i="7"/>
  <c r="B476" i="7"/>
  <c r="B62" i="7"/>
  <c r="B63" i="7"/>
  <c r="B64" i="7"/>
  <c r="B65" i="7"/>
  <c r="B66" i="7"/>
  <c r="B67" i="7"/>
  <c r="B68" i="7"/>
  <c r="B69" i="7"/>
  <c r="B70" i="7"/>
  <c r="B71" i="7"/>
  <c r="B176" i="7"/>
  <c r="B172" i="7"/>
  <c r="B173" i="7"/>
  <c r="B259" i="7"/>
  <c r="B260" i="7"/>
  <c r="B261" i="7"/>
  <c r="B262" i="7"/>
  <c r="B263" i="7"/>
  <c r="B264" i="7"/>
  <c r="B265" i="7"/>
  <c r="B266" i="7"/>
  <c r="B267" i="7"/>
  <c r="B268" i="7"/>
  <c r="B269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177" i="7"/>
  <c r="B178" i="7"/>
  <c r="B179" i="7"/>
  <c r="B180" i="7"/>
  <c r="B181" i="7"/>
  <c r="B182" i="7"/>
  <c r="B183" i="7"/>
  <c r="B184" i="7"/>
  <c r="B185" i="7"/>
  <c r="B186" i="7"/>
  <c r="B187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79" i="7"/>
  <c r="B380" i="7"/>
  <c r="B381" i="7"/>
  <c r="B382" i="7"/>
  <c r="B383" i="7"/>
  <c r="B384" i="7"/>
  <c r="B385" i="7"/>
  <c r="B418" i="7"/>
  <c r="B419" i="7"/>
  <c r="B420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86" i="7"/>
  <c r="B387" i="7"/>
  <c r="B388" i="7"/>
  <c r="B389" i="7"/>
  <c r="B390" i="7"/>
  <c r="B391" i="7"/>
  <c r="B392" i="7"/>
  <c r="B393" i="7"/>
  <c r="B422" i="7"/>
  <c r="B423" i="7"/>
  <c r="B424" i="7"/>
  <c r="B425" i="7"/>
  <c r="B341" i="7"/>
  <c r="B342" i="7"/>
  <c r="B343" i="7"/>
  <c r="B344" i="7"/>
  <c r="B394" i="7"/>
  <c r="B395" i="7"/>
  <c r="B396" i="7"/>
  <c r="B397" i="7"/>
  <c r="B398" i="7"/>
  <c r="B427" i="7"/>
  <c r="B428" i="7"/>
  <c r="B429" i="7"/>
  <c r="B430" i="7"/>
  <c r="B431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99" i="7"/>
  <c r="B400" i="7"/>
  <c r="B401" i="7"/>
  <c r="B402" i="7"/>
  <c r="B403" i="7"/>
  <c r="B404" i="7"/>
  <c r="B405" i="7"/>
  <c r="B406" i="7"/>
  <c r="B407" i="7"/>
  <c r="B408" i="7"/>
  <c r="B437" i="7"/>
  <c r="B438" i="7"/>
  <c r="B439" i="7"/>
  <c r="B440" i="7"/>
  <c r="B441" i="7"/>
  <c r="B442" i="7"/>
  <c r="B443" i="7"/>
  <c r="B444" i="7"/>
  <c r="B445" i="7"/>
  <c r="B300" i="7"/>
  <c r="B301" i="7"/>
  <c r="B302" i="7"/>
  <c r="B303" i="7"/>
  <c r="B304" i="7"/>
  <c r="B305" i="7"/>
  <c r="B306" i="7"/>
  <c r="B307" i="7"/>
  <c r="B308" i="7"/>
  <c r="B309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410" i="7"/>
  <c r="B411" i="7"/>
  <c r="B412" i="7"/>
  <c r="B413" i="7"/>
  <c r="B414" i="7"/>
  <c r="B415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2" i="7"/>
  <c r="D243" i="7"/>
  <c r="D58" i="7"/>
  <c r="D59" i="7"/>
  <c r="D60" i="7"/>
  <c r="D61" i="7"/>
  <c r="D164" i="7"/>
  <c r="D165" i="7"/>
  <c r="D166" i="7"/>
  <c r="D247" i="7"/>
  <c r="D248" i="7"/>
  <c r="D249" i="7"/>
  <c r="D250" i="7"/>
  <c r="D251" i="7"/>
  <c r="D252" i="7"/>
  <c r="D253" i="7"/>
  <c r="D254" i="7"/>
  <c r="D476" i="7"/>
  <c r="D62" i="7"/>
  <c r="D63" i="7"/>
  <c r="D64" i="7"/>
  <c r="D65" i="7"/>
  <c r="D66" i="7"/>
  <c r="D67" i="7"/>
  <c r="D68" i="7"/>
  <c r="D69" i="7"/>
  <c r="D70" i="7"/>
  <c r="D71" i="7"/>
  <c r="D176" i="7"/>
  <c r="D172" i="7"/>
  <c r="D173" i="7"/>
  <c r="D259" i="7"/>
  <c r="D260" i="7"/>
  <c r="D261" i="7"/>
  <c r="D262" i="7"/>
  <c r="D263" i="7"/>
  <c r="D264" i="7"/>
  <c r="D265" i="7"/>
  <c r="D266" i="7"/>
  <c r="D267" i="7"/>
  <c r="D268" i="7"/>
  <c r="D269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177" i="7"/>
  <c r="D178" i="7"/>
  <c r="D179" i="7"/>
  <c r="D180" i="7"/>
  <c r="D181" i="7"/>
  <c r="D182" i="7"/>
  <c r="D183" i="7"/>
  <c r="D184" i="7"/>
  <c r="D185" i="7"/>
  <c r="D186" i="7"/>
  <c r="D187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79" i="7"/>
  <c r="D380" i="7"/>
  <c r="D381" i="7"/>
  <c r="D382" i="7"/>
  <c r="D383" i="7"/>
  <c r="D384" i="7"/>
  <c r="D385" i="7"/>
  <c r="D418" i="7"/>
  <c r="D419" i="7"/>
  <c r="D420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86" i="7"/>
  <c r="D387" i="7"/>
  <c r="D388" i="7"/>
  <c r="D389" i="7"/>
  <c r="D390" i="7"/>
  <c r="D391" i="7"/>
  <c r="D392" i="7"/>
  <c r="D393" i="7"/>
  <c r="D422" i="7"/>
  <c r="D423" i="7"/>
  <c r="D424" i="7"/>
  <c r="D425" i="7"/>
  <c r="D341" i="7"/>
  <c r="D342" i="7"/>
  <c r="D343" i="7"/>
  <c r="D344" i="7"/>
  <c r="D394" i="7"/>
  <c r="D395" i="7"/>
  <c r="D396" i="7"/>
  <c r="D397" i="7"/>
  <c r="D398" i="7"/>
  <c r="D427" i="7"/>
  <c r="D428" i="7"/>
  <c r="D429" i="7"/>
  <c r="D430" i="7"/>
  <c r="D431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99" i="7"/>
  <c r="D400" i="7"/>
  <c r="D401" i="7"/>
  <c r="D402" i="7"/>
  <c r="D403" i="7"/>
  <c r="D404" i="7"/>
  <c r="D405" i="7"/>
  <c r="D406" i="7"/>
  <c r="D407" i="7"/>
  <c r="D408" i="7"/>
  <c r="D437" i="7"/>
  <c r="D438" i="7"/>
  <c r="D439" i="7"/>
  <c r="D440" i="7"/>
  <c r="D441" i="7"/>
  <c r="D442" i="7"/>
  <c r="D443" i="7"/>
  <c r="D444" i="7"/>
  <c r="D445" i="7"/>
  <c r="D300" i="7"/>
  <c r="D301" i="7"/>
  <c r="D302" i="7"/>
  <c r="D303" i="7"/>
  <c r="D304" i="7"/>
  <c r="D305" i="7"/>
  <c r="D306" i="7"/>
  <c r="D307" i="7"/>
  <c r="D308" i="7"/>
  <c r="D309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410" i="7"/>
  <c r="D411" i="7"/>
  <c r="D412" i="7"/>
  <c r="D413" i="7"/>
  <c r="D414" i="7"/>
  <c r="D415" i="7"/>
  <c r="B3" i="6"/>
  <c r="B11" i="6"/>
  <c r="B12" i="6"/>
  <c r="B13" i="6"/>
  <c r="B14" i="6"/>
  <c r="B15" i="6"/>
  <c r="B16" i="6"/>
  <c r="B17" i="6"/>
  <c r="D3" i="6"/>
  <c r="D11" i="6"/>
  <c r="D12" i="6"/>
  <c r="D13" i="6"/>
  <c r="D14" i="6"/>
  <c r="D15" i="6"/>
  <c r="D16" i="6"/>
  <c r="D17" i="6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5" i="10"/>
  <c r="B36" i="10"/>
  <c r="B37" i="10"/>
  <c r="B38" i="10"/>
  <c r="B39" i="10"/>
  <c r="B40" i="10"/>
  <c r="B178" i="10"/>
  <c r="B179" i="10"/>
  <c r="B180" i="10"/>
  <c r="B181" i="10"/>
  <c r="B182" i="10"/>
  <c r="B183" i="10"/>
  <c r="B184" i="10"/>
  <c r="B185" i="10"/>
  <c r="B186" i="10"/>
  <c r="B187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83" i="10"/>
  <c r="B84" i="10"/>
  <c r="B85" i="10"/>
  <c r="B86" i="10"/>
  <c r="B87" i="10"/>
  <c r="B88" i="10"/>
  <c r="B89" i="10"/>
  <c r="B90" i="10"/>
  <c r="B91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94" i="10"/>
  <c r="B95" i="10"/>
  <c r="B96" i="10"/>
  <c r="B97" i="10"/>
  <c r="B277" i="10"/>
  <c r="B278" i="10"/>
  <c r="B279" i="10"/>
  <c r="B280" i="10"/>
  <c r="B281" i="10"/>
  <c r="B282" i="10"/>
  <c r="B283" i="10"/>
  <c r="B284" i="10"/>
  <c r="B285" i="10"/>
  <c r="B286" i="10"/>
  <c r="B520" i="10"/>
  <c r="B521" i="10"/>
  <c r="B522" i="10"/>
  <c r="B523" i="10"/>
  <c r="B524" i="10"/>
  <c r="B525" i="10"/>
  <c r="B526" i="10"/>
  <c r="B99" i="10"/>
  <c r="B100" i="10"/>
  <c r="B101" i="10"/>
  <c r="B102" i="10"/>
  <c r="B103" i="10"/>
  <c r="B104" i="10"/>
  <c r="B105" i="10"/>
  <c r="B106" i="10"/>
  <c r="B107" i="10"/>
  <c r="B108" i="10"/>
  <c r="B109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112" i="10"/>
  <c r="B113" i="10"/>
  <c r="B114" i="10"/>
  <c r="B115" i="10"/>
  <c r="B116" i="10"/>
  <c r="B117" i="10"/>
  <c r="B118" i="10"/>
  <c r="B119" i="10"/>
  <c r="B120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122" i="10"/>
  <c r="B123" i="10"/>
  <c r="B124" i="10"/>
  <c r="B125" i="10"/>
  <c r="B126" i="10"/>
  <c r="B127" i="10"/>
  <c r="B128" i="10"/>
  <c r="B331" i="10"/>
  <c r="B332" i="10"/>
  <c r="B333" i="10"/>
  <c r="B334" i="10"/>
  <c r="B335" i="10"/>
  <c r="B336" i="10"/>
  <c r="B337" i="10"/>
  <c r="B338" i="10"/>
  <c r="B339" i="10"/>
  <c r="B340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29" i="10"/>
  <c r="B30" i="10"/>
  <c r="B31" i="10"/>
  <c r="B32" i="10"/>
  <c r="B33" i="10"/>
  <c r="B34" i="10"/>
  <c r="B166" i="10"/>
  <c r="B167" i="10"/>
  <c r="B168" i="10"/>
  <c r="B169" i="10"/>
  <c r="B170" i="10"/>
  <c r="B171" i="10"/>
  <c r="B172" i="10"/>
  <c r="B173" i="10"/>
  <c r="B174" i="10"/>
  <c r="B175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630" i="10"/>
  <c r="B631" i="10"/>
  <c r="B632" i="10"/>
  <c r="B633" i="10"/>
  <c r="B634" i="10"/>
  <c r="B635" i="10"/>
  <c r="B636" i="10"/>
  <c r="B637" i="10"/>
  <c r="B790" i="10"/>
  <c r="B791" i="10"/>
  <c r="B792" i="10"/>
  <c r="B935" i="10"/>
  <c r="B936" i="10"/>
  <c r="B937" i="10"/>
  <c r="B938" i="10"/>
  <c r="B939" i="10"/>
  <c r="B940" i="10"/>
  <c r="B638" i="10"/>
  <c r="B639" i="10"/>
  <c r="B640" i="10"/>
  <c r="B641" i="10"/>
  <c r="B642" i="10"/>
  <c r="B643" i="10"/>
  <c r="B644" i="10"/>
  <c r="B645" i="10"/>
  <c r="B646" i="10"/>
  <c r="B647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807" i="10"/>
  <c r="B808" i="10"/>
  <c r="B809" i="10"/>
  <c r="B810" i="10"/>
  <c r="B811" i="10"/>
  <c r="B812" i="10"/>
  <c r="B813" i="10"/>
  <c r="B814" i="10"/>
  <c r="B815" i="10"/>
  <c r="B816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662" i="10"/>
  <c r="B663" i="10"/>
  <c r="B664" i="10"/>
  <c r="B665" i="10"/>
  <c r="B666" i="10"/>
  <c r="B667" i="10"/>
  <c r="B668" i="10"/>
  <c r="B669" i="10"/>
  <c r="B670" i="10"/>
  <c r="B671" i="10"/>
  <c r="B672" i="10"/>
  <c r="B817" i="10"/>
  <c r="B818" i="10"/>
  <c r="B819" i="10"/>
  <c r="B820" i="10"/>
  <c r="B821" i="10"/>
  <c r="B822" i="10"/>
  <c r="B823" i="10"/>
  <c r="B824" i="10"/>
  <c r="B967" i="10"/>
  <c r="B968" i="10"/>
  <c r="B969" i="10"/>
  <c r="B970" i="10"/>
  <c r="B971" i="10"/>
  <c r="B972" i="10"/>
  <c r="B973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864" i="10"/>
  <c r="B865" i="10"/>
  <c r="B866" i="10"/>
  <c r="B867" i="10"/>
  <c r="B868" i="10"/>
  <c r="B869" i="10"/>
  <c r="B870" i="10"/>
  <c r="B871" i="10"/>
  <c r="B872" i="10"/>
  <c r="B873" i="10"/>
  <c r="B874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D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5" i="10"/>
  <c r="D36" i="10"/>
  <c r="D37" i="10"/>
  <c r="D38" i="10"/>
  <c r="D39" i="10"/>
  <c r="D40" i="10"/>
  <c r="D178" i="10"/>
  <c r="D179" i="10"/>
  <c r="D180" i="10"/>
  <c r="D181" i="10"/>
  <c r="D182" i="10"/>
  <c r="D183" i="10"/>
  <c r="D184" i="10"/>
  <c r="D185" i="10"/>
  <c r="D186" i="10"/>
  <c r="D187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83" i="10"/>
  <c r="D84" i="10"/>
  <c r="D85" i="10"/>
  <c r="D86" i="10"/>
  <c r="D87" i="10"/>
  <c r="D88" i="10"/>
  <c r="D89" i="10"/>
  <c r="D90" i="10"/>
  <c r="D91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94" i="10"/>
  <c r="D95" i="10"/>
  <c r="D96" i="10"/>
  <c r="D97" i="10"/>
  <c r="D277" i="10"/>
  <c r="D278" i="10"/>
  <c r="D279" i="10"/>
  <c r="D280" i="10"/>
  <c r="D281" i="10"/>
  <c r="D282" i="10"/>
  <c r="D283" i="10"/>
  <c r="D284" i="10"/>
  <c r="D285" i="10"/>
  <c r="D286" i="10"/>
  <c r="D520" i="10"/>
  <c r="D521" i="10"/>
  <c r="D522" i="10"/>
  <c r="D523" i="10"/>
  <c r="D524" i="10"/>
  <c r="D525" i="10"/>
  <c r="D526" i="10"/>
  <c r="D99" i="10"/>
  <c r="D100" i="10"/>
  <c r="D101" i="10"/>
  <c r="D102" i="10"/>
  <c r="D103" i="10"/>
  <c r="D104" i="10"/>
  <c r="D105" i="10"/>
  <c r="D106" i="10"/>
  <c r="D107" i="10"/>
  <c r="D108" i="10"/>
  <c r="D109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112" i="10"/>
  <c r="D113" i="10"/>
  <c r="D114" i="10"/>
  <c r="D115" i="10"/>
  <c r="D116" i="10"/>
  <c r="D117" i="10"/>
  <c r="D118" i="10"/>
  <c r="D119" i="10"/>
  <c r="D120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122" i="10"/>
  <c r="D123" i="10"/>
  <c r="D124" i="10"/>
  <c r="D125" i="10"/>
  <c r="D126" i="10"/>
  <c r="D127" i="10"/>
  <c r="D128" i="10"/>
  <c r="D331" i="10"/>
  <c r="D332" i="10"/>
  <c r="D333" i="10"/>
  <c r="D334" i="10"/>
  <c r="D335" i="10"/>
  <c r="D336" i="10"/>
  <c r="D337" i="10"/>
  <c r="D338" i="10"/>
  <c r="D339" i="10"/>
  <c r="D340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29" i="10"/>
  <c r="D30" i="10"/>
  <c r="D31" i="10"/>
  <c r="D32" i="10"/>
  <c r="D33" i="10"/>
  <c r="D34" i="10"/>
  <c r="D166" i="10"/>
  <c r="D167" i="10"/>
  <c r="D168" i="10"/>
  <c r="D169" i="10"/>
  <c r="D170" i="10"/>
  <c r="D171" i="10"/>
  <c r="D172" i="10"/>
  <c r="D173" i="10"/>
  <c r="D174" i="10"/>
  <c r="D175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630" i="10"/>
  <c r="D631" i="10"/>
  <c r="D632" i="10"/>
  <c r="D633" i="10"/>
  <c r="D634" i="10"/>
  <c r="D635" i="10"/>
  <c r="D636" i="10"/>
  <c r="D637" i="10"/>
  <c r="D790" i="10"/>
  <c r="D791" i="10"/>
  <c r="D792" i="10"/>
  <c r="D935" i="10"/>
  <c r="D936" i="10"/>
  <c r="D937" i="10"/>
  <c r="D938" i="10"/>
  <c r="D939" i="10"/>
  <c r="D940" i="10"/>
  <c r="D638" i="10"/>
  <c r="D639" i="10"/>
  <c r="D640" i="10"/>
  <c r="D641" i="10"/>
  <c r="D642" i="10"/>
  <c r="D643" i="10"/>
  <c r="D644" i="10"/>
  <c r="D645" i="10"/>
  <c r="D646" i="10"/>
  <c r="D647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807" i="10"/>
  <c r="D808" i="10"/>
  <c r="D809" i="10"/>
  <c r="D810" i="10"/>
  <c r="D811" i="10"/>
  <c r="D812" i="10"/>
  <c r="D813" i="10"/>
  <c r="D814" i="10"/>
  <c r="D815" i="10"/>
  <c r="D816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662" i="10"/>
  <c r="D663" i="10"/>
  <c r="D664" i="10"/>
  <c r="D665" i="10"/>
  <c r="D666" i="10"/>
  <c r="D667" i="10"/>
  <c r="D668" i="10"/>
  <c r="D669" i="10"/>
  <c r="D670" i="10"/>
  <c r="D671" i="10"/>
  <c r="D672" i="10"/>
  <c r="D817" i="10"/>
  <c r="D818" i="10"/>
  <c r="D819" i="10"/>
  <c r="D820" i="10"/>
  <c r="D821" i="10"/>
  <c r="D822" i="10"/>
  <c r="D823" i="10"/>
  <c r="D824" i="10"/>
  <c r="D967" i="10"/>
  <c r="D968" i="10"/>
  <c r="D969" i="10"/>
  <c r="D970" i="10"/>
  <c r="D971" i="10"/>
  <c r="D972" i="10"/>
  <c r="D973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864" i="10"/>
  <c r="D865" i="10"/>
  <c r="D866" i="10"/>
  <c r="D867" i="10"/>
  <c r="D868" i="10"/>
  <c r="D869" i="10"/>
  <c r="D870" i="10"/>
  <c r="D871" i="10"/>
  <c r="D872" i="10"/>
  <c r="D873" i="10"/>
  <c r="D874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B2" i="9"/>
  <c r="B3" i="9"/>
  <c r="B4" i="9"/>
  <c r="B5" i="9"/>
  <c r="B6" i="9"/>
  <c r="B7" i="9"/>
  <c r="B8" i="9"/>
  <c r="B9" i="9"/>
  <c r="B33" i="9"/>
  <c r="B34" i="9"/>
  <c r="B35" i="9"/>
  <c r="B36" i="9"/>
  <c r="B37" i="9"/>
  <c r="B38" i="9"/>
  <c r="B39" i="9"/>
  <c r="B40" i="9"/>
  <c r="B41" i="9"/>
  <c r="B42" i="9"/>
  <c r="B43" i="9"/>
  <c r="B44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9" i="9"/>
  <c r="B20" i="9"/>
  <c r="B53" i="9"/>
  <c r="B54" i="9"/>
  <c r="B55" i="9"/>
  <c r="B56" i="9"/>
  <c r="B57" i="9"/>
  <c r="B58" i="9"/>
  <c r="B59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21" i="9"/>
  <c r="B22" i="9"/>
  <c r="B23" i="9"/>
  <c r="B24" i="9"/>
  <c r="B72" i="9"/>
  <c r="B63" i="9"/>
  <c r="B64" i="9"/>
  <c r="B65" i="9"/>
  <c r="B66" i="9"/>
  <c r="B67" i="9"/>
  <c r="B68" i="9"/>
  <c r="B69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25" i="9"/>
  <c r="B26" i="9"/>
  <c r="B27" i="9"/>
  <c r="B28" i="9"/>
  <c r="B73" i="9"/>
  <c r="B74" i="9"/>
  <c r="B75" i="9"/>
  <c r="B76" i="9"/>
  <c r="B77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29" i="9"/>
  <c r="B78" i="9"/>
  <c r="B79" i="9"/>
  <c r="B80" i="9"/>
  <c r="B81" i="9"/>
  <c r="B82" i="9"/>
  <c r="B83" i="9"/>
  <c r="B84" i="9"/>
  <c r="B85" i="9"/>
  <c r="B86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30" i="9"/>
  <c r="B31" i="9"/>
  <c r="B32" i="9"/>
  <c r="B87" i="9"/>
  <c r="B88" i="9"/>
  <c r="B198" i="9"/>
  <c r="B199" i="9"/>
  <c r="B200" i="9"/>
  <c r="B201" i="9"/>
  <c r="B202" i="9"/>
  <c r="B203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445" i="9"/>
  <c r="B446" i="9"/>
  <c r="B447" i="9"/>
  <c r="B448" i="9"/>
  <c r="B449" i="9"/>
  <c r="B450" i="9"/>
  <c r="B451" i="9"/>
  <c r="B452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318" i="9"/>
  <c r="B319" i="9"/>
  <c r="B320" i="9"/>
  <c r="B321" i="9"/>
  <c r="B322" i="9"/>
  <c r="B323" i="9"/>
  <c r="B324" i="9"/>
  <c r="B401" i="9"/>
  <c r="B402" i="9"/>
  <c r="B403" i="9"/>
  <c r="B404" i="9"/>
  <c r="B405" i="9"/>
  <c r="B406" i="9"/>
  <c r="B236" i="9"/>
  <c r="B237" i="9"/>
  <c r="B238" i="9"/>
  <c r="B239" i="9"/>
  <c r="B240" i="9"/>
  <c r="B241" i="9"/>
  <c r="B242" i="9"/>
  <c r="B243" i="9"/>
  <c r="B244" i="9"/>
  <c r="B245" i="9"/>
  <c r="B325" i="9"/>
  <c r="B326" i="9"/>
  <c r="B327" i="9"/>
  <c r="B328" i="9"/>
  <c r="B329" i="9"/>
  <c r="B330" i="9"/>
  <c r="B331" i="9"/>
  <c r="B332" i="9"/>
  <c r="B333" i="9"/>
  <c r="B334" i="9"/>
  <c r="B335" i="9"/>
  <c r="B408" i="9"/>
  <c r="B409" i="9"/>
  <c r="B410" i="9"/>
  <c r="B411" i="9"/>
  <c r="B412" i="9"/>
  <c r="B413" i="9"/>
  <c r="B414" i="9"/>
  <c r="B246" i="9"/>
  <c r="B247" i="9"/>
  <c r="B248" i="9"/>
  <c r="B249" i="9"/>
  <c r="B250" i="9"/>
  <c r="B251" i="9"/>
  <c r="B252" i="9"/>
  <c r="B253" i="9"/>
  <c r="B336" i="9"/>
  <c r="B337" i="9"/>
  <c r="B338" i="9"/>
  <c r="B339" i="9"/>
  <c r="B340" i="9"/>
  <c r="B341" i="9"/>
  <c r="B342" i="9"/>
  <c r="B415" i="9"/>
  <c r="B416" i="9"/>
  <c r="B417" i="9"/>
  <c r="B418" i="9"/>
  <c r="B419" i="9"/>
  <c r="B420" i="9"/>
  <c r="B421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343" i="9"/>
  <c r="B344" i="9"/>
  <c r="B345" i="9"/>
  <c r="B346" i="9"/>
  <c r="B347" i="9"/>
  <c r="B348" i="9"/>
  <c r="B349" i="9"/>
  <c r="B350" i="9"/>
  <c r="B351" i="9"/>
  <c r="B352" i="9"/>
  <c r="B353" i="9"/>
  <c r="B422" i="9"/>
  <c r="B423" i="9"/>
  <c r="B424" i="9"/>
  <c r="B425" i="9"/>
  <c r="D2" i="9"/>
  <c r="D3" i="9"/>
  <c r="D4" i="9"/>
  <c r="D5" i="9"/>
  <c r="D6" i="9"/>
  <c r="D7" i="9"/>
  <c r="D8" i="9"/>
  <c r="D9" i="9"/>
  <c r="D33" i="9"/>
  <c r="D34" i="9"/>
  <c r="D35" i="9"/>
  <c r="D36" i="9"/>
  <c r="D37" i="9"/>
  <c r="D38" i="9"/>
  <c r="D39" i="9"/>
  <c r="D40" i="9"/>
  <c r="D41" i="9"/>
  <c r="D42" i="9"/>
  <c r="D43" i="9"/>
  <c r="D44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9" i="9"/>
  <c r="D20" i="9"/>
  <c r="D53" i="9"/>
  <c r="D54" i="9"/>
  <c r="D55" i="9"/>
  <c r="D56" i="9"/>
  <c r="D57" i="9"/>
  <c r="D58" i="9"/>
  <c r="D59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21" i="9"/>
  <c r="D22" i="9"/>
  <c r="D23" i="9"/>
  <c r="D24" i="9"/>
  <c r="D72" i="9"/>
  <c r="D63" i="9"/>
  <c r="D64" i="9"/>
  <c r="D65" i="9"/>
  <c r="D66" i="9"/>
  <c r="D67" i="9"/>
  <c r="D68" i="9"/>
  <c r="D69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25" i="9"/>
  <c r="D26" i="9"/>
  <c r="D27" i="9"/>
  <c r="D28" i="9"/>
  <c r="D73" i="9"/>
  <c r="D74" i="9"/>
  <c r="D75" i="9"/>
  <c r="D76" i="9"/>
  <c r="D77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29" i="9"/>
  <c r="D78" i="9"/>
  <c r="D79" i="9"/>
  <c r="D80" i="9"/>
  <c r="D81" i="9"/>
  <c r="D82" i="9"/>
  <c r="D83" i="9"/>
  <c r="D84" i="9"/>
  <c r="D85" i="9"/>
  <c r="D86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30" i="9"/>
  <c r="D31" i="9"/>
  <c r="D32" i="9"/>
  <c r="D87" i="9"/>
  <c r="D88" i="9"/>
  <c r="D198" i="9"/>
  <c r="D199" i="9"/>
  <c r="D200" i="9"/>
  <c r="D201" i="9"/>
  <c r="D202" i="9"/>
  <c r="D203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445" i="9"/>
  <c r="D446" i="9"/>
  <c r="D447" i="9"/>
  <c r="D448" i="9"/>
  <c r="D449" i="9"/>
  <c r="D450" i="9"/>
  <c r="D451" i="9"/>
  <c r="D452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318" i="9"/>
  <c r="D319" i="9"/>
  <c r="D320" i="9"/>
  <c r="D321" i="9"/>
  <c r="D322" i="9"/>
  <c r="D323" i="9"/>
  <c r="D324" i="9"/>
  <c r="D401" i="9"/>
  <c r="D402" i="9"/>
  <c r="D403" i="9"/>
  <c r="D404" i="9"/>
  <c r="D405" i="9"/>
  <c r="D406" i="9"/>
  <c r="D236" i="9"/>
  <c r="D237" i="9"/>
  <c r="D238" i="9"/>
  <c r="D239" i="9"/>
  <c r="D240" i="9"/>
  <c r="D241" i="9"/>
  <c r="D242" i="9"/>
  <c r="D243" i="9"/>
  <c r="D244" i="9"/>
  <c r="D245" i="9"/>
  <c r="D325" i="9"/>
  <c r="D326" i="9"/>
  <c r="D327" i="9"/>
  <c r="D328" i="9"/>
  <c r="D329" i="9"/>
  <c r="D330" i="9"/>
  <c r="D331" i="9"/>
  <c r="D332" i="9"/>
  <c r="D333" i="9"/>
  <c r="D334" i="9"/>
  <c r="D335" i="9"/>
  <c r="D408" i="9"/>
  <c r="D409" i="9"/>
  <c r="D410" i="9"/>
  <c r="D411" i="9"/>
  <c r="D412" i="9"/>
  <c r="D413" i="9"/>
  <c r="D414" i="9"/>
  <c r="D246" i="9"/>
  <c r="D247" i="9"/>
  <c r="D248" i="9"/>
  <c r="D249" i="9"/>
  <c r="D250" i="9"/>
  <c r="D251" i="9"/>
  <c r="D252" i="9"/>
  <c r="D253" i="9"/>
  <c r="D336" i="9"/>
  <c r="D337" i="9"/>
  <c r="D338" i="9"/>
  <c r="D339" i="9"/>
  <c r="D340" i="9"/>
  <c r="D341" i="9"/>
  <c r="D342" i="9"/>
  <c r="D415" i="9"/>
  <c r="D416" i="9"/>
  <c r="D417" i="9"/>
  <c r="D418" i="9"/>
  <c r="D419" i="9"/>
  <c r="D420" i="9"/>
  <c r="D421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343" i="9"/>
  <c r="D344" i="9"/>
  <c r="D345" i="9"/>
  <c r="D346" i="9"/>
  <c r="D347" i="9"/>
  <c r="D348" i="9"/>
  <c r="D349" i="9"/>
  <c r="D350" i="9"/>
  <c r="D351" i="9"/>
  <c r="D352" i="9"/>
  <c r="D353" i="9"/>
  <c r="D422" i="9"/>
  <c r="D423" i="9"/>
  <c r="D424" i="9"/>
  <c r="D425" i="9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43" i="1"/>
  <c r="D644" i="1"/>
  <c r="D645" i="1"/>
  <c r="D646" i="1"/>
  <c r="D647" i="1"/>
  <c r="D648" i="1"/>
  <c r="D649" i="1"/>
  <c r="D650" i="1"/>
  <c r="D651" i="1"/>
  <c r="D652" i="1"/>
  <c r="D653" i="1"/>
  <c r="D687" i="1"/>
  <c r="D688" i="1"/>
  <c r="D689" i="1"/>
  <c r="D690" i="1"/>
  <c r="D691" i="1"/>
  <c r="D692" i="1"/>
  <c r="D693" i="1"/>
  <c r="D694" i="1"/>
  <c r="D695" i="1"/>
  <c r="D696" i="1"/>
  <c r="D697" i="1"/>
  <c r="D610" i="1"/>
  <c r="D611" i="1"/>
  <c r="D612" i="1"/>
  <c r="D613" i="1"/>
  <c r="D614" i="1"/>
  <c r="D615" i="1"/>
  <c r="D654" i="1"/>
  <c r="D655" i="1"/>
  <c r="D656" i="1"/>
  <c r="D657" i="1"/>
  <c r="D698" i="1"/>
  <c r="D699" i="1"/>
  <c r="D616" i="1"/>
  <c r="D617" i="1"/>
  <c r="D618" i="1"/>
  <c r="D619" i="1"/>
  <c r="D620" i="1"/>
  <c r="D658" i="1"/>
  <c r="D659" i="1"/>
  <c r="D660" i="1"/>
  <c r="D661" i="1"/>
  <c r="D662" i="1"/>
  <c r="D663" i="1"/>
  <c r="D664" i="1"/>
  <c r="D700" i="1"/>
  <c r="D701" i="1"/>
  <c r="D621" i="1"/>
  <c r="D622" i="1"/>
  <c r="D623" i="1"/>
  <c r="D624" i="1"/>
  <c r="D625" i="1"/>
  <c r="D626" i="1"/>
  <c r="D627" i="1"/>
  <c r="D628" i="1"/>
  <c r="D629" i="1"/>
  <c r="D630" i="1"/>
  <c r="D631" i="1"/>
  <c r="D665" i="1"/>
  <c r="D666" i="1"/>
  <c r="D667" i="1"/>
  <c r="D668" i="1"/>
  <c r="D669" i="1"/>
  <c r="D670" i="1"/>
  <c r="D671" i="1"/>
  <c r="D672" i="1"/>
  <c r="D673" i="1"/>
  <c r="D702" i="1"/>
  <c r="D703" i="1"/>
  <c r="D704" i="1"/>
  <c r="D705" i="1"/>
  <c r="D706" i="1"/>
  <c r="D707" i="1"/>
  <c r="D708" i="1"/>
  <c r="D709" i="1"/>
  <c r="D710" i="1"/>
  <c r="D632" i="1"/>
  <c r="D633" i="1"/>
  <c r="D634" i="1"/>
  <c r="D635" i="1"/>
  <c r="D636" i="1"/>
  <c r="D637" i="1"/>
  <c r="D638" i="1"/>
  <c r="D639" i="1"/>
  <c r="D640" i="1"/>
  <c r="D641" i="1"/>
  <c r="D642" i="1"/>
  <c r="D674" i="1"/>
  <c r="D675" i="1"/>
  <c r="D676" i="1"/>
  <c r="D677" i="1"/>
  <c r="D678" i="1"/>
  <c r="D679" i="1"/>
  <c r="D680" i="1"/>
  <c r="D681" i="1"/>
  <c r="D682" i="1"/>
  <c r="D683" i="1"/>
  <c r="D711" i="1"/>
  <c r="D712" i="1"/>
  <c r="D713" i="1"/>
  <c r="D714" i="1"/>
  <c r="D715" i="1"/>
  <c r="D716" i="1"/>
  <c r="D717" i="1"/>
  <c r="D718" i="1"/>
  <c r="D719" i="1"/>
  <c r="D720" i="1"/>
  <c r="D721" i="1"/>
  <c r="B1221" i="10"/>
  <c r="D1221" i="10"/>
  <c r="B1195" i="10"/>
  <c r="D1195" i="10"/>
  <c r="B1190" i="10"/>
  <c r="B1216" i="10"/>
  <c r="B1263" i="10"/>
  <c r="D1190" i="10"/>
  <c r="D1216" i="10"/>
  <c r="D1263" i="10"/>
  <c r="B1215" i="10"/>
  <c r="D1215" i="10"/>
  <c r="B303" i="3"/>
  <c r="B479" i="3"/>
  <c r="D303" i="3"/>
  <c r="D479" i="3"/>
  <c r="B153" i="3"/>
  <c r="D153" i="3"/>
  <c r="B1135" i="3"/>
  <c r="D1135" i="3"/>
  <c r="B498" i="7"/>
  <c r="D498" i="7"/>
  <c r="B53" i="6"/>
  <c r="D53" i="6"/>
  <c r="B1149" i="10"/>
  <c r="B1166" i="10"/>
  <c r="D1149" i="10"/>
  <c r="D1166" i="10"/>
  <c r="B1165" i="10"/>
  <c r="D1165" i="10"/>
  <c r="B1148" i="10"/>
  <c r="D1148" i="10"/>
  <c r="B1147" i="10"/>
  <c r="B1164" i="10"/>
  <c r="B1189" i="10"/>
  <c r="B1194" i="10"/>
  <c r="B1214" i="10"/>
  <c r="B1220" i="10"/>
  <c r="B1227" i="10"/>
  <c r="B1231" i="10"/>
  <c r="B1235" i="10"/>
  <c r="B1262" i="10"/>
  <c r="D1147" i="10"/>
  <c r="D1164" i="10"/>
  <c r="D1189" i="10"/>
  <c r="D1194" i="10"/>
  <c r="D1214" i="10"/>
  <c r="D1220" i="10"/>
  <c r="D1227" i="10"/>
  <c r="D1231" i="10"/>
  <c r="D1235" i="10"/>
  <c r="D1262" i="10"/>
  <c r="B1163" i="10"/>
  <c r="B1188" i="10"/>
  <c r="B1193" i="10"/>
  <c r="B1213" i="10"/>
  <c r="B1219" i="10"/>
  <c r="B1226" i="10"/>
  <c r="B1230" i="10"/>
  <c r="B1234" i="10"/>
  <c r="B1261" i="10"/>
  <c r="D1163" i="10"/>
  <c r="D1188" i="10"/>
  <c r="D1193" i="10"/>
  <c r="D1213" i="10"/>
  <c r="D1219" i="10"/>
  <c r="D1226" i="10"/>
  <c r="D1230" i="10"/>
  <c r="D1234" i="10"/>
  <c r="D1261" i="10"/>
  <c r="B1146" i="10"/>
  <c r="D1146" i="10"/>
  <c r="B1144" i="10"/>
  <c r="B1161" i="10"/>
  <c r="B1145" i="10"/>
  <c r="B1162" i="10"/>
  <c r="D1144" i="10"/>
  <c r="D1161" i="10"/>
  <c r="D1145" i="10"/>
  <c r="D1162" i="10"/>
  <c r="B1160" i="10"/>
  <c r="D1160" i="10"/>
  <c r="B1143" i="10"/>
  <c r="D1143" i="10"/>
  <c r="B1142" i="10"/>
  <c r="B1159" i="10"/>
  <c r="D1142" i="10"/>
  <c r="D1159" i="10"/>
  <c r="B1141" i="10"/>
  <c r="B1158" i="10"/>
  <c r="D1141" i="10"/>
  <c r="D1158" i="10"/>
  <c r="B1140" i="10"/>
  <c r="B1157" i="10"/>
  <c r="D1140" i="10"/>
  <c r="D1157" i="10"/>
  <c r="B1139" i="10"/>
  <c r="B1156" i="10"/>
  <c r="D1139" i="10"/>
  <c r="D1156" i="10"/>
  <c r="B1138" i="10"/>
  <c r="B1155" i="10"/>
  <c r="D1138" i="10"/>
  <c r="D1155" i="10"/>
  <c r="B1080" i="10"/>
  <c r="D1080" i="10"/>
  <c r="B1081" i="10"/>
  <c r="D1081" i="10"/>
  <c r="B1082" i="10"/>
  <c r="D1082" i="10"/>
  <c r="B1083" i="10"/>
  <c r="D1083" i="10"/>
  <c r="B1084" i="10"/>
  <c r="D1084" i="10"/>
  <c r="B1085" i="10"/>
  <c r="D1085" i="10"/>
  <c r="B1086" i="10"/>
  <c r="D1086" i="10"/>
  <c r="B1087" i="10"/>
  <c r="D1087" i="10"/>
  <c r="B1088" i="10"/>
  <c r="D1088" i="10"/>
  <c r="B1089" i="10"/>
  <c r="D1089" i="10"/>
  <c r="B1090" i="10"/>
  <c r="D1090" i="10"/>
  <c r="B1091" i="10"/>
  <c r="D1091" i="10"/>
  <c r="B1092" i="10"/>
  <c r="D1092" i="10"/>
  <c r="B1093" i="10"/>
  <c r="D1093" i="10"/>
  <c r="B1094" i="10"/>
  <c r="D1094" i="10"/>
  <c r="B1095" i="10"/>
  <c r="D1095" i="10"/>
  <c r="B1096" i="10"/>
  <c r="D1096" i="10"/>
  <c r="B1097" i="10"/>
  <c r="D1097" i="10"/>
  <c r="B1098" i="10"/>
  <c r="D1098" i="10"/>
  <c r="B1099" i="10"/>
  <c r="D1099" i="10"/>
  <c r="B1100" i="10"/>
  <c r="D1100" i="10"/>
  <c r="B1101" i="10"/>
  <c r="D1101" i="10"/>
  <c r="B1102" i="10"/>
  <c r="D1102" i="10"/>
  <c r="B1103" i="10"/>
  <c r="D1103" i="10"/>
  <c r="B1104" i="10"/>
  <c r="D1104" i="10"/>
  <c r="B1105" i="10"/>
  <c r="D1105" i="10"/>
  <c r="B1106" i="10"/>
  <c r="D1106" i="10"/>
  <c r="B1107" i="10"/>
  <c r="D1107" i="10"/>
  <c r="B1108" i="10"/>
  <c r="D1108" i="10"/>
  <c r="B1109" i="10"/>
  <c r="D1109" i="10"/>
  <c r="B1110" i="10"/>
  <c r="D1110" i="10"/>
  <c r="B1111" i="10"/>
  <c r="D1111" i="10"/>
  <c r="B1112" i="10"/>
  <c r="D1112" i="10"/>
  <c r="B1113" i="10"/>
  <c r="D1113" i="10"/>
  <c r="B1114" i="10"/>
  <c r="D1114" i="10"/>
  <c r="B1115" i="10"/>
  <c r="D1115" i="10"/>
  <c r="B1116" i="10"/>
  <c r="D1116" i="10"/>
  <c r="B1117" i="10"/>
  <c r="D1117" i="10"/>
  <c r="B1118" i="10"/>
  <c r="D1118" i="10"/>
  <c r="B1119" i="10"/>
  <c r="D1119" i="10"/>
  <c r="B1120" i="10"/>
  <c r="D1120" i="10"/>
  <c r="B1121" i="10"/>
  <c r="D1121" i="10"/>
  <c r="B1122" i="10"/>
  <c r="D1122" i="10"/>
  <c r="B1123" i="10"/>
  <c r="D1123" i="10"/>
  <c r="B1124" i="10"/>
  <c r="D1124" i="10"/>
  <c r="B1125" i="10"/>
  <c r="D1125" i="10"/>
  <c r="B1126" i="10"/>
  <c r="D1126" i="10"/>
  <c r="B1127" i="10"/>
  <c r="D1127" i="10"/>
  <c r="B1128" i="10"/>
  <c r="D1128" i="10"/>
  <c r="B1284" i="10"/>
  <c r="D1284" i="10"/>
  <c r="B1285" i="10"/>
  <c r="D1285" i="10"/>
  <c r="B1286" i="10"/>
  <c r="D1286" i="10"/>
  <c r="B1222" i="10"/>
  <c r="D1222" i="10"/>
  <c r="B1223" i="10"/>
  <c r="D1223" i="10"/>
  <c r="B1264" i="10"/>
  <c r="D1264" i="10"/>
  <c r="B1265" i="10"/>
  <c r="D1265" i="10"/>
  <c r="B1266" i="10"/>
  <c r="D1266" i="10"/>
  <c r="B1267" i="10"/>
  <c r="D1267" i="10"/>
  <c r="B1268" i="10"/>
  <c r="D1268" i="10"/>
  <c r="B1129" i="10"/>
  <c r="D1129" i="10"/>
  <c r="B1130" i="10"/>
  <c r="D1130" i="10"/>
  <c r="B1131" i="10"/>
  <c r="D1131" i="10"/>
  <c r="B1269" i="10"/>
  <c r="D1269" i="10"/>
  <c r="B1270" i="10"/>
  <c r="D1270" i="10"/>
  <c r="B1271" i="10"/>
  <c r="D1271" i="10"/>
  <c r="B1236" i="10"/>
  <c r="D1236" i="10"/>
  <c r="B1237" i="10"/>
  <c r="D1237" i="10"/>
  <c r="B1238" i="10"/>
  <c r="D1238" i="10"/>
  <c r="B1239" i="10"/>
  <c r="D1239" i="10"/>
  <c r="B1240" i="10"/>
  <c r="D1240" i="10"/>
  <c r="B1241" i="10"/>
  <c r="D1241" i="10"/>
  <c r="B1242" i="10"/>
  <c r="D1242" i="10"/>
  <c r="B1243" i="10"/>
  <c r="D1243" i="10"/>
  <c r="B1272" i="10"/>
  <c r="D1272" i="10"/>
  <c r="B1273" i="10"/>
  <c r="D1273" i="10"/>
  <c r="B1274" i="10"/>
  <c r="D1274" i="10"/>
  <c r="B1275" i="10"/>
  <c r="D1275" i="10"/>
  <c r="B1276" i="10"/>
  <c r="D1276" i="10"/>
  <c r="B1277" i="10"/>
  <c r="D1277" i="10"/>
  <c r="B1278" i="10"/>
  <c r="D1278" i="10"/>
  <c r="B1279" i="10"/>
  <c r="D1279" i="10"/>
  <c r="B1280" i="10"/>
  <c r="D1280" i="10"/>
  <c r="B1281" i="10"/>
  <c r="D1281" i="10"/>
  <c r="B1282" i="10"/>
  <c r="D1282" i="10"/>
  <c r="B1283" i="10"/>
  <c r="D1283" i="10"/>
  <c r="B1287" i="10"/>
  <c r="D1287" i="10"/>
  <c r="B1132" i="10"/>
  <c r="D1132" i="10"/>
  <c r="B1167" i="10"/>
  <c r="D1167" i="10"/>
  <c r="B1196" i="10"/>
  <c r="D1196" i="10"/>
  <c r="B1244" i="10"/>
  <c r="D1244" i="10"/>
  <c r="B1168" i="10"/>
  <c r="D1168" i="10"/>
  <c r="B1169" i="10"/>
  <c r="D1169" i="10"/>
  <c r="B1197" i="10"/>
  <c r="D1197" i="10"/>
  <c r="B1245" i="10"/>
  <c r="D1245" i="10"/>
  <c r="B1170" i="10"/>
  <c r="D1170" i="10"/>
  <c r="B1198" i="10"/>
  <c r="D1198" i="10"/>
  <c r="B1246" i="10"/>
  <c r="D1246" i="10"/>
  <c r="B1171" i="10"/>
  <c r="D1171" i="10"/>
  <c r="B1199" i="10"/>
  <c r="D1199" i="10"/>
  <c r="B1247" i="10"/>
  <c r="D1247" i="10"/>
  <c r="B1172" i="10"/>
  <c r="D1172" i="10"/>
  <c r="B1200" i="10"/>
  <c r="D1200" i="10"/>
  <c r="B1248" i="10"/>
  <c r="D1248" i="10"/>
  <c r="B1173" i="10"/>
  <c r="D1173" i="10"/>
  <c r="B1201" i="10"/>
  <c r="D1201" i="10"/>
  <c r="B1249" i="10"/>
  <c r="D1249" i="10"/>
  <c r="B1174" i="10"/>
  <c r="D1174" i="10"/>
  <c r="B1175" i="10"/>
  <c r="D1175" i="10"/>
  <c r="B1176" i="10"/>
  <c r="D1176" i="10"/>
  <c r="B1177" i="10"/>
  <c r="D1177" i="10"/>
  <c r="B1178" i="10"/>
  <c r="D1178" i="10"/>
  <c r="B1179" i="10"/>
  <c r="D1179" i="10"/>
  <c r="B1180" i="10"/>
  <c r="D1180" i="10"/>
  <c r="B1202" i="10"/>
  <c r="D1202" i="10"/>
  <c r="B1203" i="10"/>
  <c r="D1203" i="10"/>
  <c r="B1204" i="10"/>
  <c r="D1204" i="10"/>
  <c r="B1205" i="10"/>
  <c r="D1205" i="10"/>
  <c r="B1206" i="10"/>
  <c r="D1206" i="10"/>
  <c r="B1207" i="10"/>
  <c r="D1207" i="10"/>
  <c r="B1208" i="10"/>
  <c r="D1208" i="10"/>
  <c r="B1250" i="10"/>
  <c r="D1250" i="10"/>
  <c r="B1251" i="10"/>
  <c r="D1251" i="10"/>
  <c r="B1252" i="10"/>
  <c r="D1252" i="10"/>
  <c r="B1253" i="10"/>
  <c r="D1253" i="10"/>
  <c r="B1254" i="10"/>
  <c r="D1254" i="10"/>
  <c r="B1255" i="10"/>
  <c r="D1255" i="10"/>
  <c r="B1256" i="10"/>
  <c r="D1256" i="10"/>
  <c r="B1133" i="10"/>
  <c r="D1133" i="10"/>
  <c r="B1150" i="10"/>
  <c r="D1150" i="10"/>
  <c r="B1181" i="10"/>
  <c r="D1181" i="10"/>
  <c r="B1191" i="10"/>
  <c r="D1191" i="10"/>
  <c r="B1209" i="10"/>
  <c r="D1209" i="10"/>
  <c r="B1217" i="10"/>
  <c r="D1217" i="10"/>
  <c r="B1224" i="10"/>
  <c r="D1224" i="10"/>
  <c r="B1228" i="10"/>
  <c r="D1228" i="10"/>
  <c r="B1232" i="10"/>
  <c r="D1232" i="10"/>
  <c r="B1257" i="10"/>
  <c r="D1257" i="10"/>
  <c r="B1182" i="10"/>
  <c r="D1182" i="10"/>
  <c r="B1210" i="10"/>
  <c r="D1210" i="10"/>
  <c r="B1258" i="10"/>
  <c r="D1258" i="10"/>
  <c r="B1134" i="10"/>
  <c r="D1134" i="10"/>
  <c r="B1151" i="10"/>
  <c r="D1151" i="10"/>
  <c r="B1183" i="10"/>
  <c r="D1183" i="10"/>
  <c r="B1192" i="10"/>
  <c r="D1192" i="10"/>
  <c r="B1211" i="10"/>
  <c r="D1211" i="10"/>
  <c r="B1218" i="10"/>
  <c r="D1218" i="10"/>
  <c r="B1225" i="10"/>
  <c r="D1225" i="10"/>
  <c r="B1229" i="10"/>
  <c r="D1229" i="10"/>
  <c r="B1233" i="10"/>
  <c r="D1233" i="10"/>
  <c r="B1259" i="10"/>
  <c r="D1259" i="10"/>
  <c r="B1184" i="10"/>
  <c r="D1184" i="10"/>
  <c r="B1212" i="10"/>
  <c r="D1212" i="10"/>
  <c r="B1260" i="10"/>
  <c r="D1260" i="10"/>
  <c r="B1185" i="10"/>
  <c r="D1185" i="10"/>
  <c r="B1186" i="10"/>
  <c r="D1186" i="10"/>
  <c r="B1187" i="10"/>
  <c r="D1187" i="10"/>
  <c r="B1135" i="10"/>
  <c r="D1135" i="10"/>
  <c r="B1152" i="10"/>
  <c r="D1152" i="10"/>
  <c r="B1136" i="10"/>
  <c r="D1136" i="10"/>
  <c r="B1153" i="10"/>
  <c r="D1153" i="10"/>
  <c r="B1137" i="10"/>
  <c r="D1137" i="10"/>
  <c r="B1154" i="10"/>
  <c r="D1154" i="10"/>
  <c r="B497" i="7"/>
  <c r="D497" i="7"/>
  <c r="B52" i="6"/>
  <c r="D52" i="6"/>
  <c r="B58" i="6"/>
  <c r="D58" i="6"/>
  <c r="B57" i="6"/>
  <c r="D57" i="6"/>
  <c r="B56" i="6"/>
  <c r="D56" i="6"/>
  <c r="B471" i="7"/>
  <c r="D471" i="7"/>
  <c r="B499" i="7"/>
  <c r="D499" i="7"/>
  <c r="B64" i="6"/>
  <c r="B67" i="6"/>
  <c r="D64" i="6"/>
  <c r="D67" i="6"/>
  <c r="B61" i="6"/>
  <c r="D61" i="6"/>
  <c r="B63" i="6"/>
  <c r="B66" i="6"/>
  <c r="B51" i="6"/>
  <c r="B55" i="6"/>
  <c r="D63" i="6"/>
  <c r="D66" i="6"/>
  <c r="D51" i="6"/>
  <c r="D55" i="6"/>
  <c r="B60" i="6"/>
  <c r="D60" i="6"/>
  <c r="B54" i="6"/>
  <c r="D54" i="6"/>
  <c r="B62" i="6"/>
  <c r="B65" i="6"/>
  <c r="B50" i="6"/>
  <c r="D62" i="6"/>
  <c r="D65" i="6"/>
  <c r="D50" i="6"/>
  <c r="D740" i="1"/>
  <c r="B955" i="3"/>
  <c r="D955" i="3"/>
  <c r="B514" i="9"/>
  <c r="B515" i="9"/>
  <c r="B516" i="9"/>
  <c r="B517" i="9"/>
  <c r="B518" i="9"/>
  <c r="B519" i="9"/>
  <c r="D514" i="9"/>
  <c r="D515" i="9"/>
  <c r="D516" i="9"/>
  <c r="D517" i="9"/>
  <c r="D518" i="9"/>
  <c r="D519" i="9"/>
  <c r="B491" i="7"/>
  <c r="B492" i="7"/>
  <c r="B493" i="7"/>
  <c r="B494" i="7"/>
  <c r="B495" i="7"/>
  <c r="B496" i="7"/>
  <c r="D491" i="7"/>
  <c r="D492" i="7"/>
  <c r="D493" i="7"/>
  <c r="D494" i="7"/>
  <c r="D495" i="7"/>
  <c r="D496" i="7"/>
  <c r="B481" i="7"/>
  <c r="B482" i="7"/>
  <c r="B483" i="7"/>
  <c r="B484" i="7"/>
  <c r="B485" i="7"/>
  <c r="B486" i="7"/>
  <c r="D481" i="7"/>
  <c r="D482" i="7"/>
  <c r="D483" i="7"/>
  <c r="D484" i="7"/>
  <c r="D485" i="7"/>
  <c r="D486" i="7"/>
  <c r="B455" i="7"/>
  <c r="B456" i="7"/>
  <c r="B457" i="7"/>
  <c r="B458" i="7"/>
  <c r="D455" i="7"/>
  <c r="D456" i="7"/>
  <c r="D457" i="7"/>
  <c r="D458" i="7"/>
  <c r="B454" i="7"/>
  <c r="D454" i="7"/>
  <c r="B453" i="7"/>
  <c r="D453" i="7"/>
  <c r="B487" i="7"/>
  <c r="B488" i="7"/>
  <c r="B489" i="7"/>
  <c r="B490" i="7"/>
  <c r="D487" i="7"/>
  <c r="D488" i="7"/>
  <c r="D489" i="7"/>
  <c r="D490" i="7"/>
  <c r="B477" i="7"/>
  <c r="B478" i="7"/>
  <c r="B479" i="7"/>
  <c r="B480" i="7"/>
  <c r="D477" i="7"/>
  <c r="D478" i="7"/>
  <c r="D479" i="7"/>
  <c r="D480" i="7"/>
  <c r="B472" i="7"/>
  <c r="B473" i="7"/>
  <c r="B474" i="7"/>
  <c r="B475" i="7"/>
  <c r="D472" i="7"/>
  <c r="D473" i="7"/>
  <c r="D474" i="7"/>
  <c r="D475" i="7"/>
  <c r="B452" i="7"/>
  <c r="D452" i="7"/>
  <c r="B451" i="7"/>
  <c r="D451" i="7"/>
  <c r="B450" i="7"/>
  <c r="D450" i="7"/>
  <c r="B449" i="7"/>
  <c r="D449" i="7"/>
  <c r="B521" i="9"/>
  <c r="B522" i="9"/>
  <c r="B523" i="9"/>
  <c r="B524" i="9"/>
  <c r="B525" i="9"/>
  <c r="B526" i="9"/>
  <c r="B527" i="9"/>
  <c r="D521" i="9"/>
  <c r="D522" i="9"/>
  <c r="D523" i="9"/>
  <c r="D524" i="9"/>
  <c r="D525" i="9"/>
  <c r="D526" i="9"/>
  <c r="D527" i="9"/>
  <c r="B520" i="9"/>
  <c r="D520" i="9"/>
  <c r="B506" i="9"/>
  <c r="B507" i="9"/>
  <c r="B508" i="9"/>
  <c r="B509" i="9"/>
  <c r="B510" i="9"/>
  <c r="B511" i="9"/>
  <c r="B512" i="9"/>
  <c r="B513" i="9"/>
  <c r="D506" i="9"/>
  <c r="D507" i="9"/>
  <c r="D508" i="9"/>
  <c r="D509" i="9"/>
  <c r="D510" i="9"/>
  <c r="D511" i="9"/>
  <c r="D512" i="9"/>
  <c r="D513" i="9"/>
  <c r="B483" i="9"/>
  <c r="D483" i="9"/>
  <c r="B482" i="9"/>
  <c r="D482" i="9"/>
  <c r="B481" i="9"/>
  <c r="D481" i="9"/>
  <c r="B480" i="9"/>
  <c r="D480" i="9"/>
  <c r="B479" i="9"/>
  <c r="D479" i="9"/>
  <c r="B478" i="9"/>
  <c r="D478" i="9"/>
  <c r="B477" i="9"/>
  <c r="D477" i="9"/>
  <c r="B476" i="9"/>
  <c r="D476" i="9"/>
  <c r="D739" i="1"/>
  <c r="D738" i="1"/>
  <c r="D737" i="1"/>
  <c r="D734" i="1"/>
  <c r="D735" i="1"/>
  <c r="D736" i="1"/>
  <c r="D731" i="1"/>
  <c r="D732" i="1"/>
  <c r="D733" i="1"/>
  <c r="D727" i="1"/>
  <c r="D728" i="1"/>
  <c r="D729" i="1"/>
  <c r="D730" i="1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B1195" i="3"/>
  <c r="D1195" i="3"/>
  <c r="B1194" i="3"/>
  <c r="D1194" i="3"/>
  <c r="B1193" i="3"/>
  <c r="D1193" i="3"/>
  <c r="B1192" i="3"/>
  <c r="D1192" i="3"/>
  <c r="B1191" i="3"/>
  <c r="D1191" i="3"/>
  <c r="B1190" i="3"/>
  <c r="D1190" i="3"/>
  <c r="B1189" i="3"/>
  <c r="D1189" i="3"/>
  <c r="B1188" i="3"/>
  <c r="D1188" i="3"/>
  <c r="B1187" i="3"/>
  <c r="D1187" i="3"/>
  <c r="B1186" i="3"/>
  <c r="D1186" i="3"/>
  <c r="B1059" i="3"/>
  <c r="D1059" i="3"/>
  <c r="B1058" i="3"/>
  <c r="D1058" i="3"/>
  <c r="B1057" i="3"/>
  <c r="D1057" i="3"/>
  <c r="B1056" i="3"/>
  <c r="D1056" i="3"/>
  <c r="B1055" i="3"/>
  <c r="D1055" i="3"/>
  <c r="B1054" i="3"/>
  <c r="D1054" i="3"/>
  <c r="B1053" i="3"/>
  <c r="D1053" i="3"/>
  <c r="B1052" i="3"/>
  <c r="D1052" i="3"/>
  <c r="B1051" i="3"/>
  <c r="D1051" i="3"/>
  <c r="B1050" i="3"/>
  <c r="D1050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B438" i="3"/>
  <c r="D438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B262" i="3"/>
  <c r="D262" i="3"/>
  <c r="B459" i="7"/>
  <c r="B460" i="7"/>
  <c r="B461" i="7"/>
  <c r="B462" i="7"/>
  <c r="B463" i="7"/>
  <c r="B464" i="7"/>
  <c r="B465" i="7"/>
  <c r="B466" i="7"/>
  <c r="B467" i="7"/>
  <c r="B468" i="7"/>
  <c r="B469" i="7"/>
  <c r="B470" i="7"/>
  <c r="D470" i="7"/>
  <c r="D469" i="7"/>
  <c r="D468" i="7"/>
  <c r="D467" i="7"/>
  <c r="D466" i="7"/>
  <c r="D465" i="7"/>
  <c r="D464" i="7"/>
  <c r="D463" i="7"/>
  <c r="D462" i="7"/>
  <c r="D461" i="7"/>
  <c r="D460" i="7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B923" i="3"/>
  <c r="D923" i="3"/>
  <c r="B769" i="3"/>
  <c r="D769" i="3"/>
  <c r="B768" i="3"/>
  <c r="D768" i="3"/>
  <c r="B767" i="3"/>
  <c r="D767" i="3"/>
  <c r="B690" i="3"/>
  <c r="D690" i="3"/>
  <c r="B689" i="3"/>
  <c r="D689" i="3"/>
  <c r="B688" i="3"/>
  <c r="D688" i="3"/>
  <c r="B687" i="3"/>
  <c r="D687" i="3"/>
  <c r="B686" i="3"/>
  <c r="D686" i="3"/>
  <c r="B685" i="3"/>
  <c r="D685" i="3"/>
  <c r="B684" i="3"/>
  <c r="D684" i="3"/>
  <c r="B683" i="3"/>
  <c r="D683" i="3"/>
  <c r="B682" i="3"/>
  <c r="D682" i="3"/>
  <c r="B681" i="3"/>
  <c r="D681" i="3"/>
  <c r="B680" i="3"/>
  <c r="D680" i="3"/>
  <c r="B7" i="3"/>
  <c r="D7" i="3"/>
  <c r="B6" i="3"/>
  <c r="D6" i="3"/>
  <c r="B5" i="3"/>
  <c r="D5" i="3"/>
  <c r="B4" i="3"/>
  <c r="D4" i="3"/>
  <c r="B3" i="3"/>
  <c r="D3" i="3"/>
  <c r="B2" i="3"/>
  <c r="D2" i="3"/>
  <c r="B922" i="3"/>
  <c r="D922" i="3"/>
  <c r="B921" i="3"/>
  <c r="D921" i="3"/>
  <c r="B920" i="3"/>
  <c r="D920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459" i="7"/>
  <c r="B59" i="6"/>
  <c r="D59" i="6"/>
  <c r="D454" i="9"/>
  <c r="B454" i="9"/>
  <c r="B899" i="3"/>
  <c r="D899" i="3"/>
  <c r="D726" i="1"/>
</calcChain>
</file>

<file path=xl/sharedStrings.xml><?xml version="1.0" encoding="utf-8"?>
<sst xmlns="http://schemas.openxmlformats.org/spreadsheetml/2006/main" count="11667" uniqueCount="944">
  <si>
    <t>Tussendoel</t>
  </si>
  <si>
    <t>Bouw</t>
  </si>
  <si>
    <t>Groep</t>
  </si>
  <si>
    <t>Titel</t>
  </si>
  <si>
    <t>Inhoud tussendoel</t>
  </si>
  <si>
    <t>2.8.3</t>
  </si>
  <si>
    <t>Woordbenoemen uitleg - Bijvoeglijke naamwoorden</t>
  </si>
  <si>
    <t>Woordbenoemen uitleg - Bijwoorden</t>
  </si>
  <si>
    <t>Woordbenoemen uitleg - Lidwoorden</t>
  </si>
  <si>
    <t>Woordbenoemen uitleg - Telwoorden</t>
  </si>
  <si>
    <t>Woordbenoemen uitleg - Tussenwerpsels</t>
  </si>
  <si>
    <t>Woordbenoemen uitleg - Voegwoorden</t>
  </si>
  <si>
    <t>Woordbenoemen uitleg - Voornaamwoorden</t>
  </si>
  <si>
    <t>Woordbenoemen uitleg - Voorzetsels</t>
  </si>
  <si>
    <t>Woordbenoemen uitleg - Werkwoorden</t>
  </si>
  <si>
    <t>Woordbenoemen uitleg - Zelfstandige naamwoorden</t>
  </si>
  <si>
    <t>Woordbenoemen mb 1-104 Overzichtskaart Taalsymbolen</t>
  </si>
  <si>
    <t>Woordbenoemen mb-16 - 104 - Je oefent met voorzetsels.</t>
  </si>
  <si>
    <t>2.5.1</t>
  </si>
  <si>
    <t>Woordbenoemen mb-26 - 104 - Je beoordeelt je handschrift met bijwoorden</t>
  </si>
  <si>
    <t>Woordbenoemen mb-40 - 104 - Je maakt een verhaal met bijvoeglijke naamwoorden.</t>
  </si>
  <si>
    <t>Woordbenoemen mb-42 - 104 - Je verandert werkwoorden in een bijvoeglijk naamwoord.</t>
  </si>
  <si>
    <t>Woordbenoemen mb-43 - 104 - Je voegt bijvoeglijke naamwoorden toe aan kledingstukken.</t>
  </si>
  <si>
    <t>Woordbenoemen mb-44 - 104 - Je maakt een werkje met bijvoeglijke naamwoorden.</t>
  </si>
  <si>
    <t>Woordbenoemen mb-47 - 104 - Je ontdekt een bijzonder bijwoord.</t>
  </si>
  <si>
    <t>Woordbenoemen mb-48 - 104 - Lees de zinnen. Schrijf het bijwoord op.</t>
  </si>
  <si>
    <t>Woordbenoemen mb-49 - 104 - Je maakt een verhaal met bijvoeglijke naamwoorden en bijwoorden.</t>
  </si>
  <si>
    <t>Woordbenoemen mb-50 - 104 - Je verzint veel bijwoorden bij een werkwoord.</t>
  </si>
  <si>
    <t>Woordbenoemen mb-51 - 104 - Je oefent met tussenwerpsels.</t>
  </si>
  <si>
    <t>Woordbenoemen mb-52 - 104 - Je verzint tussenwerpsels.</t>
  </si>
  <si>
    <t>Woordbenoemen mb-54 - 104 - Je oefent met tussenwerpsels.</t>
  </si>
  <si>
    <t>Woordbenoemen mb-58 - 104 - Je maakt zinnen met een telwoord.</t>
  </si>
  <si>
    <t>Woordbenoemen mb-60 - 104 - Je oefent met telwoorden.</t>
  </si>
  <si>
    <t>Woordbenoemen mb-61 - 104 - Je zoekt de telwoorden in een verhaal.</t>
  </si>
  <si>
    <t>Woordbenoemen mb-63 - 104 - Je oefent met voornaamwoorden.</t>
  </si>
  <si>
    <t>Woordbenoemen mb-64 - 104 - Je oefent met voornaamwoorden.</t>
  </si>
  <si>
    <t>Woordbenoemen mb-66 - 104 - Je oefent met voornaamwoorden.</t>
  </si>
  <si>
    <t>Woordbenoemen mb-67 - 104 - Je oefent met zelfstandige naamwoorden en voornaamwoorden.</t>
  </si>
  <si>
    <t>Woordbenoemen mb-68 - 104 - Je maakt zinnen met een voegwoord.</t>
  </si>
  <si>
    <t>Woordbenoemen mb-69 - 104 - Je oefent met voegwoorden.</t>
  </si>
  <si>
    <t>Woordbenoemen mb-71 - 104 - Je oefent met voegwoorden.</t>
  </si>
  <si>
    <t>Woordbenoemen mb-72 - 104 - Je oefent met voegwoorden.</t>
  </si>
  <si>
    <t>Woordbenoemen mb-74 - 104 - Je maakt een tekening met voorzetsels.</t>
  </si>
  <si>
    <t>Woordbenoemen mb-75 - 104 - Je ontdekt werkwoorden met een vast voorzetsel.</t>
  </si>
  <si>
    <t>Woordbenoemen mb-77 - 104 - Je oefent met voorzetsels.</t>
  </si>
  <si>
    <t>Woordbenoemen mb-86 - 104 - Je legt met de letterdoos zelfstandige naamwoorden.</t>
  </si>
  <si>
    <t>Woordbenoemen mb-88 - 104 - Symbolenreeks</t>
  </si>
  <si>
    <t>Woordbenoemen mb-89 - 104 - Symbolenreeks</t>
  </si>
  <si>
    <t>Woordbenoemen mb-90 - 104 - Symbolenreeks</t>
  </si>
  <si>
    <t>Woordbenoemen mb-91 - 104 - Symbolenreeks</t>
  </si>
  <si>
    <t>Woordbenoemen mb-92 - 104 - Symbolenreeks</t>
  </si>
  <si>
    <t>Woordbenoemen mb-93 - 104 - Symbolenreeks</t>
  </si>
  <si>
    <t>Woordbenoemen mb-94 - 104 - Symbolenreeks</t>
  </si>
  <si>
    <t>Woordbenoemen mb-95 - 104 - Symbolenreeks</t>
  </si>
  <si>
    <t>Woordbenoemen mb-96 - 104 - Symbolenreeks</t>
  </si>
  <si>
    <t>Woordbenoemen mb-97 - 104 - Symbolenreeks</t>
  </si>
  <si>
    <t>Woordbenoemen mb-98 - 104 - Symbolenreeks</t>
  </si>
  <si>
    <t>Woordbenoemen mb-99 - 104 - Symbolenreeks</t>
  </si>
  <si>
    <t>Woordbenoemen mb-100 - 104 - Symbolenreeks</t>
  </si>
  <si>
    <t>Woordbenoemen mb-101 - 104 - Symbolenreeks</t>
  </si>
  <si>
    <t>Woordbenoemen mb-102 - 104 - Symbolenreeks</t>
  </si>
  <si>
    <t>Woordbenoemen mb-103 - 104 - Symbolenreeks</t>
  </si>
  <si>
    <t>Woordbenoemen mb-104 - 104 - Symbolenreeks</t>
  </si>
  <si>
    <t>2.3.6</t>
  </si>
  <si>
    <t>2.3.1</t>
  </si>
  <si>
    <t>2.3.3</t>
  </si>
  <si>
    <t>2.3.4</t>
  </si>
  <si>
    <t>Spelling mb 1-80 - Je maakt een gedicht.</t>
  </si>
  <si>
    <t>Spelling mb 2-80 - Je husselt de letters in woorden.</t>
  </si>
  <si>
    <t>Spelling mb 3-80 - Je maakt een lied.</t>
  </si>
  <si>
    <t>Spelling mb 4-80 - Je schrijft woorden in spiegeleeld.</t>
  </si>
  <si>
    <t>Spelling mb 5-80 - Je maakt een tekening.</t>
  </si>
  <si>
    <t>Spelling mb 6-80 - Je beeldt woorden uit.</t>
  </si>
  <si>
    <t>Spelling mb 7-80 - Je schrijft een verhaal.</t>
  </si>
  <si>
    <t>Spelling mb 8-80 - Je legt woorden op alfabetische volgorde.</t>
  </si>
  <si>
    <t>Spelling mb 9-80 - Je bedenkt nieuwe woorden.</t>
  </si>
  <si>
    <t>Spelling mb 10-80 - Je maakt zinnen.</t>
  </si>
  <si>
    <t>Spelling mb 11-80 - Je maakt invulzinnen.</t>
  </si>
  <si>
    <t>Spelling mb 12-80 - Je leert woordbetekenissen.</t>
  </si>
  <si>
    <t>Spelling mb 13-80 - Je schrijft woorden in enkelvoud en meervoud.</t>
  </si>
  <si>
    <t>Spelling mb 14-80 - Je leert woorden op je eigen manier oefenen.</t>
  </si>
  <si>
    <t>Spelling mb 15-80 - Je leert door te flitsen.</t>
  </si>
  <si>
    <t>Spelling mb 16-80 - Je verdeelt woorden in klankgroepen.</t>
  </si>
  <si>
    <t>Spelling mb 17-80 - Je zoekt synoniemen bij woorden.</t>
  </si>
  <si>
    <t>Spelling mb 18-80 - Je bedenkt tegenstellingen.</t>
  </si>
  <si>
    <t>Spelling mb 19-80 - Je maakt geheimtaal.</t>
  </si>
  <si>
    <t>Spelling mb 20-80 - Je bedenkt rijmwoorden.</t>
  </si>
  <si>
    <t>Spelling mb 21-80 - Je maakt woorden zonder klinkers.</t>
  </si>
  <si>
    <t>Spelling mb 22-80 - Je organiseert en speelt een spel.</t>
  </si>
  <si>
    <t>Spelling mb 23-80 - Je speelt bingo met spellingafspraken.</t>
  </si>
  <si>
    <t>Spelling mb 24-80 - Je speelt een dobbelspel met vier spelers.</t>
  </si>
  <si>
    <t>Spelling mb 25-80 - Je maakt een kruiswoordpuzzel.</t>
  </si>
  <si>
    <t>Spelling mb 26-80 - Je maakt een kwartetspel.</t>
  </si>
  <si>
    <t>Spelling mb 27-80 - Je maakt een woordzoeker.</t>
  </si>
  <si>
    <t>Spelling mb 28-80 - Je maakt een mooi woordwerkje.</t>
  </si>
  <si>
    <t>Spelling mb 29-80 - Je speelt het vragenspel.</t>
  </si>
  <si>
    <t>Spelling mb 30-80 - Je maakt een dictee voor een ander.</t>
  </si>
  <si>
    <t>Spelling mb 31-80 - Je oefent van kijken tot nakijken.</t>
  </si>
  <si>
    <t>Spelling mb 32-80 - Je maakt een woordslang.</t>
  </si>
  <si>
    <t>2.5.8</t>
  </si>
  <si>
    <t>2.8.7</t>
  </si>
  <si>
    <t>Werkwoord bb uitleg - Persoonsvorm</t>
  </si>
  <si>
    <t>Werkwoord bb uitleg - Enkelvoud en Meervoud</t>
  </si>
  <si>
    <t>Werkwoord bb uitleg - Stam</t>
  </si>
  <si>
    <t>Werkwoord bb uitleg - Verleden tijd.</t>
  </si>
  <si>
    <t>Werkwoord bb uitleg - De acht tijden.</t>
  </si>
  <si>
    <t>Werkwoord bb uitleg - o.t.t en o.v.t.</t>
  </si>
  <si>
    <t>Werkwoord bb uitleg - v.t.t en v.v.t.</t>
  </si>
  <si>
    <t>Werkwoord bb uitleg - o.t.t.t en o.v.t.t</t>
  </si>
  <si>
    <t>Werkwoord bb uitleg - v.t.t.t en v.v.t.t</t>
  </si>
  <si>
    <t>Werkwoord bb uitleg - Voltooid deelwoord als bijvoeglijk naamwoord.</t>
  </si>
  <si>
    <t>Werkwoord bb uitleg - Onvoltooid deelwoord.</t>
  </si>
  <si>
    <t>2.8.8</t>
  </si>
  <si>
    <t>Werkwoord bb 13-60 - Symboolkaarten</t>
  </si>
  <si>
    <t>Werkwoord bb 14-60 - Symboolkaarten</t>
  </si>
  <si>
    <t>Werkwoord bb 15-60 - Symboolkaarten</t>
  </si>
  <si>
    <t>Werkwoord bb 16-60 - Symboolkaarten</t>
  </si>
  <si>
    <t>Werkwoord bb 17-60 - Symboolkaarten</t>
  </si>
  <si>
    <t>Werkwoord bb 18-60 - Symboolkaarten</t>
  </si>
  <si>
    <t>Werkwoord bb 19-60 - Symboolkaarten</t>
  </si>
  <si>
    <t>Werkwoord bb 20-60 - Symboolkaarten</t>
  </si>
  <si>
    <t>Werkwoord bb 21-60 - Symboolkaarten</t>
  </si>
  <si>
    <t>Werkwoord bb 22-60 - Symboolkaarten</t>
  </si>
  <si>
    <t>Werkwoord bb 23-60 - Symboolkaarten</t>
  </si>
  <si>
    <t>Werkwoord bb 24-60 - Symboolkaarten</t>
  </si>
  <si>
    <t>Werkwoord bb 25-60 - Symboolkaarten</t>
  </si>
  <si>
    <t>Werkwoord bb 26-60 - Symboolkaarten</t>
  </si>
  <si>
    <t>Werkwoord bb 27-60 - Symboolkaarten</t>
  </si>
  <si>
    <t>Werkwoord bb 28-60 - Symboolkaarten</t>
  </si>
  <si>
    <t>Werkwoord bb 29-60 - Symboolkaarten</t>
  </si>
  <si>
    <t>Werkwoord bb 30-60 - Symboolkaarten</t>
  </si>
  <si>
    <t>Werkwoord bb 31-60 - Symboolkaarten</t>
  </si>
  <si>
    <t>Werkwoord bb 32-60 - Symboolkaarten</t>
  </si>
  <si>
    <t>Werkwoord bb 33-60 - Symboolkaarten</t>
  </si>
  <si>
    <t>Werkwoord bb 34-60 - Symboolkaarten</t>
  </si>
  <si>
    <t>Werkwoord bb 35-60 - Symboolkaarten</t>
  </si>
  <si>
    <t>Werkwoord bb 36-60 - Symboolkaarten</t>
  </si>
  <si>
    <t>Werkwoord bb 37-60 - Symboolkaarten</t>
  </si>
  <si>
    <t>Werkwoord bb 38-60 - Symboolkaarten</t>
  </si>
  <si>
    <t>Werkwoord bb 39-60 - Symboolkaarten</t>
  </si>
  <si>
    <t>Werkwoord bb 40-60 - Symboolkaarten</t>
  </si>
  <si>
    <t>Werkwoord bb 41-60 - Symboolkaarten</t>
  </si>
  <si>
    <t>Werkwoord bb 42-60 - Symboolkaarten</t>
  </si>
  <si>
    <t>Werkwoord bb 43-60 - Symboolkaarten</t>
  </si>
  <si>
    <t>Werkwoord bb 44-60 - Symboolkaarten</t>
  </si>
  <si>
    <t>Werkwoord bb 45-60 - Symboolkaarten</t>
  </si>
  <si>
    <t>Werkwoord bb 46-60 - Symboolkaarten</t>
  </si>
  <si>
    <t>Werkwoord bb 47-60 - Symboolkaarten</t>
  </si>
  <si>
    <t>Werkwoord bb 48-60 - Symboolkaarten</t>
  </si>
  <si>
    <t>Werkwoord bb 49-60 - Symboolkaarten</t>
  </si>
  <si>
    <t>Werkwoord bb 50-60 - Symboolkaarten</t>
  </si>
  <si>
    <t>Werkwoord bb 51-60 - Symboolkaarten</t>
  </si>
  <si>
    <t>Werkwoord bb 52-60 - Symboolkaarten</t>
  </si>
  <si>
    <t>Werkwoord bb 53-60 - Symboolkaarten</t>
  </si>
  <si>
    <t>Werkwoord bb 54-60 - Symboolkaarten</t>
  </si>
  <si>
    <t>Werkwoord bb 55-60 - Symboolkaarten</t>
  </si>
  <si>
    <t>Werkwoord bb 56-60 - Symboolkaarten</t>
  </si>
  <si>
    <t>Werkwoord bb 57-60 - Symboolkaarten</t>
  </si>
  <si>
    <t>Werkwoord bb 58-60 - Symboolkaarten</t>
  </si>
  <si>
    <t>Werkwoord bb 59-60 - Symboolkaarten</t>
  </si>
  <si>
    <t>Werkwoord bb 60-60 - Symboolkaarten</t>
  </si>
  <si>
    <t>Zinsontleden uitleg - Lijdend voorwerp</t>
  </si>
  <si>
    <t>Zinsontleden uitleg - Meewerkend voorwerp</t>
  </si>
  <si>
    <t>Zinsontleden uitleg - Onderwerp</t>
  </si>
  <si>
    <t>Zinsontleden uitleg - Persoonsvorm</t>
  </si>
  <si>
    <t>Zinsontleden uitleg - Werkwoordelijk gezegde</t>
  </si>
  <si>
    <t>Ontleden bb 127-142 - Zinsontleden</t>
  </si>
  <si>
    <t>Ontleden bb 128-142 - Zinsontleden</t>
  </si>
  <si>
    <t>Ontleden bb 129-142 - Zinsontleden</t>
  </si>
  <si>
    <t>Ontleden bb 130-142 - Zinsontleden</t>
  </si>
  <si>
    <t>Ontleden bb 131-142 - Zinsontleden</t>
  </si>
  <si>
    <t>Ontleden bb 132-142 - Zinsontleden</t>
  </si>
  <si>
    <t>Ontleden bb 133-142 - Zinsontleden</t>
  </si>
  <si>
    <t>Ontleden bb 134-142 - Zinsontleden</t>
  </si>
  <si>
    <t>Ontleden bb 135-142 - Zinsontleden</t>
  </si>
  <si>
    <t>Ontleden bb 136-142 - Zinsontleden</t>
  </si>
  <si>
    <t>Ontleden bb 137-142 - Zinsontleden</t>
  </si>
  <si>
    <t>Ontleden bb 138-142 - Zinsontleden</t>
  </si>
  <si>
    <t>Ontleden bb 139-142 - Zinsontleden</t>
  </si>
  <si>
    <t>Ontleden bb 140-142 - Zinsontleden</t>
  </si>
  <si>
    <t>Ontleden bb 141-142 - Zinsontleden</t>
  </si>
  <si>
    <t>Ontleden bb 142-142 - Zinsontleden</t>
  </si>
  <si>
    <t>Ontleden bb 2-126 - Zinskaarten</t>
  </si>
  <si>
    <t>Ontleden bb 3-126 - Zinskaarten</t>
  </si>
  <si>
    <t>Ontleden bb 4-126 - Zinskaarten</t>
  </si>
  <si>
    <t>Ontleden bb 5-126 - Zinskaarten</t>
  </si>
  <si>
    <t>Ontleden bb 6-126 - Zinskaarten</t>
  </si>
  <si>
    <t>Ontleden bb 7-126 - Zinskaarten</t>
  </si>
  <si>
    <t>Ontleden bb 8-126 - Zinskaarten</t>
  </si>
  <si>
    <t>Ontleden bb 9-126 - Zinskaarten</t>
  </si>
  <si>
    <t>Ontleden bb 10-126 - Zinskaarten</t>
  </si>
  <si>
    <t>Ontleden bb 11-126 - Zinskaarten</t>
  </si>
  <si>
    <t>Ontleden bb 12-126 - Zinskaarten</t>
  </si>
  <si>
    <t>Ontleden bb 13-126 - Zinskaarten</t>
  </si>
  <si>
    <t>Ontleden bb 14-126 - Zinskaarten</t>
  </si>
  <si>
    <t>Ontleden bb 15-126 - Zinskaarten</t>
  </si>
  <si>
    <t>Ontleden bb 16-126 - Zinskaarten</t>
  </si>
  <si>
    <t>Ontleden bb 17-126 - Zinskaarten</t>
  </si>
  <si>
    <t>Ontleden bb 18-126 - Zinskaarten</t>
  </si>
  <si>
    <t>Ontleden bb 19-126 - Zinskaarten</t>
  </si>
  <si>
    <t>Ontleden bb 20-126 - Zinskaarten</t>
  </si>
  <si>
    <t>Ontleden bb 21-126 - Zinskaarten</t>
  </si>
  <si>
    <t>Ontleden bb 22-126 - Zinskaarten</t>
  </si>
  <si>
    <t>Ontleden bb 23-126 - Zinskaarten</t>
  </si>
  <si>
    <t>Ontleden bb 24-126 - Zinskaarten</t>
  </si>
  <si>
    <t>Ontleden bb 25-126 - Zinskaarten</t>
  </si>
  <si>
    <t>Ontleden bb 26-126 - Zinskaarten</t>
  </si>
  <si>
    <t>Ontleden bb 27-126 - Zinskaarten</t>
  </si>
  <si>
    <t>Ontleden bb 28-126 - Zinskaarten</t>
  </si>
  <si>
    <t>Ontleden bb 29-126 - Zinskaarten</t>
  </si>
  <si>
    <t>Ontleden bb 30-126 - Zinskaarten</t>
  </si>
  <si>
    <t>Ontleden bb 31-126 - Zinskaarten</t>
  </si>
  <si>
    <t>Ontleden bb 32-126 - Zinskaarten</t>
  </si>
  <si>
    <t>Ontleden bb 33-126 - Zinskaarten</t>
  </si>
  <si>
    <t>Ontleden bb 34-126 - Zinskaarten</t>
  </si>
  <si>
    <t>Ontleden bb 35-126 - Zinskaarten</t>
  </si>
  <si>
    <t>Ontleden bb 36-126 - Zinskaarten</t>
  </si>
  <si>
    <t>Ontleden bb 37-126 - Zinskaarten</t>
  </si>
  <si>
    <t>Ontleden bb 38-126 - Zinskaarten</t>
  </si>
  <si>
    <t>Ontleden bb 39-126 - Zinskaarten</t>
  </si>
  <si>
    <t>Ontleden bb 40-126 - Zinskaarten</t>
  </si>
  <si>
    <t>Ontleden bb 41-126 - Zinskaarten</t>
  </si>
  <si>
    <t>Ontleden bb 42-126 - Zinskaarten</t>
  </si>
  <si>
    <t>Ontleden bb 43-126 - Zinskaarten</t>
  </si>
  <si>
    <t>Ontleden bb 44-126 - Zinskaarten</t>
  </si>
  <si>
    <t>Ontleden bb 45-126 - Zinskaarten</t>
  </si>
  <si>
    <t>Ontleden bb 46-126 - Zinskaarten</t>
  </si>
  <si>
    <t>Ontleden bb 47-126 - Zinskaarten</t>
  </si>
  <si>
    <t>Ontleden bb 48-126 - Zinskaarten</t>
  </si>
  <si>
    <t>Ontleden bb 49-126 - Zinskaarten</t>
  </si>
  <si>
    <t>Ontleden bb 50-126 - Zinskaarten</t>
  </si>
  <si>
    <t>Ontleden bb 51-126 - Zinskaarten</t>
  </si>
  <si>
    <t>Ontleden bb 52-126 - Zinskaarten</t>
  </si>
  <si>
    <t>Ontleden bb 53-126 - Zinskaarten</t>
  </si>
  <si>
    <t>Ontleden bb 54-126 - Zinskaarten</t>
  </si>
  <si>
    <t>Ontleden bb 55-126 - Zinskaarten</t>
  </si>
  <si>
    <t>Ontleden bb 56-126 - Zinskaarten</t>
  </si>
  <si>
    <t>Ontleden bb 57-126 - Zinskaarten</t>
  </si>
  <si>
    <t>Ontleden bb 58-126 - Zinskaarten</t>
  </si>
  <si>
    <t>Ontleden bb 59-126 - Zinskaarten</t>
  </si>
  <si>
    <t>Ontleden bb 60-126 - Zinskaarten</t>
  </si>
  <si>
    <t>Ontleden bb 61-126 - Zinskaarten</t>
  </si>
  <si>
    <t>Ontleden bb 62-126 - Zinskaarten</t>
  </si>
  <si>
    <t>Ontleden bb 63-126 - Zinskaarten</t>
  </si>
  <si>
    <t>Ontleden bb 64-126 - Zinskaarten</t>
  </si>
  <si>
    <t>Ontleden bb 65-126 - Zinskaarten</t>
  </si>
  <si>
    <t>Ontleden bb 66-126 - Zinskaarten</t>
  </si>
  <si>
    <t>Ontleden bb 67-126 - Zinskaarten</t>
  </si>
  <si>
    <t>Ontleden bb 68-126 - Zinskaarten</t>
  </si>
  <si>
    <t>Ontleden bb 69-126 - Zinskaarten</t>
  </si>
  <si>
    <t>Ontleden bb 70-126 - Zinskaarten</t>
  </si>
  <si>
    <t>Ontleden bb 71-126 - Zinskaarten</t>
  </si>
  <si>
    <t>Ontleden bb 72-126 - Zinskaarten</t>
  </si>
  <si>
    <t>Ontleden bb 73-126 - Zinskaarten</t>
  </si>
  <si>
    <t>Ontleden bb 74-126 - Zinskaarten</t>
  </si>
  <si>
    <t>Ontleden bb 75-126 - Zinskaarten</t>
  </si>
  <si>
    <t>Ontleden bb 76-126 - Zinskaarten</t>
  </si>
  <si>
    <t>Ontleden bb 77-126 - Zinskaarten</t>
  </si>
  <si>
    <t>Ontleden bb 78-126 - Zinskaarten</t>
  </si>
  <si>
    <t>Ontleden bb 79-126 - Zinskaarten</t>
  </si>
  <si>
    <t>Ontleden bb 80-126 - Zinskaarten</t>
  </si>
  <si>
    <t>Ontleden bb 81-126 - Zinskaarten</t>
  </si>
  <si>
    <t>Ontleden bb 82-126 - Zinskaarten</t>
  </si>
  <si>
    <t>Ontleden bb 83-126 - Zinskaarten</t>
  </si>
  <si>
    <t>Ontleden bb 84-126 - Zinskaarten</t>
  </si>
  <si>
    <t>Ontleden bb 85-126 - Zinskaarten</t>
  </si>
  <si>
    <t>Ontleden bb 86-126 - Zinskaarten</t>
  </si>
  <si>
    <t>Ontleden bb 87-126 - Zinskaarten</t>
  </si>
  <si>
    <t>Ontleden bb 88-126 - Zinskaarten</t>
  </si>
  <si>
    <t>Ontleden bb 89-126 - Zinskaarten</t>
  </si>
  <si>
    <t>Ontleden bb 90-126 - Zinskaarten</t>
  </si>
  <si>
    <t>Ontleden bb 91-126 - Zinskaarten</t>
  </si>
  <si>
    <t>Ontleden bb 92-126 - Zinskaarten</t>
  </si>
  <si>
    <t>Ontleden bb 93-126 - Zinskaarten</t>
  </si>
  <si>
    <t>Ontleden bb 94-126 - Zinskaarten</t>
  </si>
  <si>
    <t>Ontleden bb 95-126 - Zinskaarten</t>
  </si>
  <si>
    <t>Ontleden bb 96-126 - Zinskaarten</t>
  </si>
  <si>
    <t>Ontleden bb 97-126 - Zinskaarten</t>
  </si>
  <si>
    <t>Ontleden bb 98-126 - Zinskaarten</t>
  </si>
  <si>
    <t>Ontleden bb 99-126 - Zinskaarten</t>
  </si>
  <si>
    <t>Ontleden bb 100-126 - Zinskaarten</t>
  </si>
  <si>
    <t>Ontleden bb 101-126 - Zinskaarten</t>
  </si>
  <si>
    <t>Ontleden bb 102-126 - Zinskaarten</t>
  </si>
  <si>
    <t>Ontleden bb 103-126 - Zinskaarten</t>
  </si>
  <si>
    <t>Ontleden bb 104-126 - Zinskaarten</t>
  </si>
  <si>
    <t>Ontleden bb 105-126 - Zinskaarten</t>
  </si>
  <si>
    <t>Ontleden bb 106-126 - Zinskaarten</t>
  </si>
  <si>
    <t>Ontleden bb 107-126 - Zinskaarten</t>
  </si>
  <si>
    <t>Ontleden bb 108-126 - Zinskaarten</t>
  </si>
  <si>
    <t>Ontleden bb 109-126 - Zinskaarten</t>
  </si>
  <si>
    <t>Ontleden bb 110-126 - Zinskaarten</t>
  </si>
  <si>
    <t>Ontleden bb 111-126 - Zinskaarten</t>
  </si>
  <si>
    <t>Ontleden bb 112-126 - Zinskaarten</t>
  </si>
  <si>
    <t>Ontleden bb 113-126 - Zinskaarten</t>
  </si>
  <si>
    <t>Ontleden bb 114-126 - Zinskaarten</t>
  </si>
  <si>
    <t>Ontleden bb 115-126 - Zinskaarten</t>
  </si>
  <si>
    <t>Ontleden bb 116-126 - Zinskaarten</t>
  </si>
  <si>
    <t>Ontleden bb 117-126 - Zinskaarten</t>
  </si>
  <si>
    <t>Ontleden bb 118-126 - Zinskaarten</t>
  </si>
  <si>
    <t>Ontleden bb 119-126 - Zinskaarten</t>
  </si>
  <si>
    <t>Ontleden bb 120-126 - Zinskaarten</t>
  </si>
  <si>
    <t>Ontleden bb 121-126 - Zinskaarten</t>
  </si>
  <si>
    <t>Ontleden bb 122-126 - Zinskaarten</t>
  </si>
  <si>
    <t>Ontleden bb 123-126 - Zinskaarten</t>
  </si>
  <si>
    <t>Ontleden bb 124-126 - Zinskaarten</t>
  </si>
  <si>
    <t>Ontleden bb 125-126 - Zinskaarten</t>
  </si>
  <si>
    <t>Ontleden bb 126-126 - Zinskaarten</t>
  </si>
  <si>
    <t>Spelling bb 1-112 - Je maakt een gedicht.</t>
  </si>
  <si>
    <t>Spelling bb 2-112 - Je husselt de letters in woorden.</t>
  </si>
  <si>
    <t>Spelling bb 3-112 - Je maakt een lied.</t>
  </si>
  <si>
    <t>Spelling bb 4-112 - Je schrijft woorden in spiegeleeld.</t>
  </si>
  <si>
    <t>Spelling bb 5-112 - Je maakt een tekening.</t>
  </si>
  <si>
    <t>Spelling bb 6-112 - Je beeldt woorden uit.</t>
  </si>
  <si>
    <t>Spelling bb 7-112 - Je schrijft een verhaal.</t>
  </si>
  <si>
    <t>Spelling bb 8-112 - Je legt woorden op alfabetische volgorde.</t>
  </si>
  <si>
    <t>Spelling bb 9-112 - Je bedenkt nieuwe woorden.</t>
  </si>
  <si>
    <t>Spelling bb 10-112 - Je maakt zinnen.</t>
  </si>
  <si>
    <t>Spelling bb 11-112 - Je maakt invulzinnen.</t>
  </si>
  <si>
    <t>Spelling bb 12-112 - Je leert woordbetekenissen.</t>
  </si>
  <si>
    <t>Spelling bb 13-112 - Je schrijft woorden in enkelvoud en meervoud.</t>
  </si>
  <si>
    <t>Spelling bb 14-112 - Je leert woorden op je eigen manier oefenen.</t>
  </si>
  <si>
    <t>Spelling bb 15-112 - Je leert door te flitsen.</t>
  </si>
  <si>
    <t>Spelling bb 16-112 - Je verdeelt woorden in klankgroepen.</t>
  </si>
  <si>
    <t>Spelling bb 17-112 - Je zoekt synoniemen bij woorden.</t>
  </si>
  <si>
    <t>Spelling bb 18-112 - Je bedenkt tegenstellingen.</t>
  </si>
  <si>
    <t>Spelling bb 19-112 - Je maakt geheimtaal.</t>
  </si>
  <si>
    <t>Spelling bb 20-112 - Je bedenkt rijmwoorden.</t>
  </si>
  <si>
    <t>Spelling bb 21-112 - Je maakt woorden zonder klinkers.</t>
  </si>
  <si>
    <t>Spelling bb 22-112 - Je organiseert en speelt een spel.</t>
  </si>
  <si>
    <t>Spelling bb 23-112 - Je speelt bingo met spellingafspraken.</t>
  </si>
  <si>
    <t>Spelling bb 24-112 - Je speelt een dobbelspel met vier spelers.</t>
  </si>
  <si>
    <t>Spelling bb 25-112 - Je maakt een kruiswoordpuzzel.</t>
  </si>
  <si>
    <t>Spelling bb 26-112 - Je maakt een kwartetspel.</t>
  </si>
  <si>
    <t>Spelling bb 27-112 - Je maakt een woordzoeker.</t>
  </si>
  <si>
    <t>Spelling bb 28-112 - Je maakt een rebus.</t>
  </si>
  <si>
    <t>Spelling bb 29-112 - Je speelt het vragenspel.</t>
  </si>
  <si>
    <t>Spelling bb 30-112 - Je maakt een dictee voor een ander.</t>
  </si>
  <si>
    <t>Spelling bb 31-112 - Je oefent van kijken tot nakijken.</t>
  </si>
  <si>
    <t>2.3.11</t>
  </si>
  <si>
    <t>2.3.12</t>
  </si>
  <si>
    <t>2.5.17</t>
  </si>
  <si>
    <t>2.7.10</t>
  </si>
  <si>
    <t>2.3.7</t>
  </si>
  <si>
    <t>2.3.9</t>
  </si>
  <si>
    <t>Werkwoord bb 1-60 - Symboolkaarten</t>
  </si>
  <si>
    <t>Werkwoord bb 2-60 - Symboolkaarten</t>
  </si>
  <si>
    <t>Werkwoord bb 3-60 - Symboolkaarten</t>
  </si>
  <si>
    <t>Werkwoord bb 4-60 - Symboolkaarten</t>
  </si>
  <si>
    <t>Werkwoord bb 5-60 - Symboolkaarten</t>
  </si>
  <si>
    <t>Werkwoord bb 6-60 - Symboolkaarten</t>
  </si>
  <si>
    <t>Werkwoord bb 7-60 - Symboolkaarten</t>
  </si>
  <si>
    <t>Werkwoord bb 8-60 - Symboolkaarten</t>
  </si>
  <si>
    <t>Werkwoord bb 9-60 - Symboolkaarten</t>
  </si>
  <si>
    <t>Werkwoord bb 10-60 - Symboolkaarten</t>
  </si>
  <si>
    <t>Werkwoord bb 11-60 - Symboolkaarten</t>
  </si>
  <si>
    <t>Werkwoord bb 12-60 - Symboolkaarten</t>
  </si>
  <si>
    <t>Woordbenoemen bb 1-23 - Symboolkaarten</t>
  </si>
  <si>
    <t>Woordbenoemen bb 2-23 - Symboolkaarten</t>
  </si>
  <si>
    <t>Woordbenoemen bb 3-23 - Symboolkaarten</t>
  </si>
  <si>
    <t>Woordbenoemen bb 4-23 - Symboolkaarten</t>
  </si>
  <si>
    <t>Woordbenoemen bb 5-23 - Symboolkaarten</t>
  </si>
  <si>
    <t>Woordbenoemen bb 6-23 - Symboolkaarten</t>
  </si>
  <si>
    <t>Woordbenoemen bb 7-23 - Symboolkaarten</t>
  </si>
  <si>
    <t>Woordbenoemen bb 8-23 - Symboolkaarten</t>
  </si>
  <si>
    <t>Woordbenoemen bb 9-23 - Symboolkaarten</t>
  </si>
  <si>
    <t>Woordbenoemen bb 10-23 - Symboolkaarten</t>
  </si>
  <si>
    <t>Woordbenoemen bb 11-23 - Symboolkaarten</t>
  </si>
  <si>
    <t>Woordbenoemen bb 12-23 - Symboolkaarten</t>
  </si>
  <si>
    <t>Woordbenoemen bb 13-23 - Symboolkaarten</t>
  </si>
  <si>
    <t>Woordbenoemen bb 14-23 - Symboolkaarten</t>
  </si>
  <si>
    <t>Woordbenoemen bb 15-23 - Symboolkaarten</t>
  </si>
  <si>
    <t>Woordbenoemen bb 16-23 - Symboolkaarten</t>
  </si>
  <si>
    <t>Woordbenoemen bb 17-23 - Symboolkaarten</t>
  </si>
  <si>
    <t>Woordbenoemen bb 18-23 - Symboolkaarten</t>
  </si>
  <si>
    <t>Woordbenoemen bb 19-23 - Symboolkaarten</t>
  </si>
  <si>
    <t>Woordbenoemen bb 20-23 - Symboolkaarten</t>
  </si>
  <si>
    <t>Woordbenoemen bb 21-23 - Symboolkaarten</t>
  </si>
  <si>
    <t>Woordbenoemen bb 22-23 - Symboolkaarten</t>
  </si>
  <si>
    <t>Woordbenoemen bb 23-23 - Symboolkaarten</t>
  </si>
  <si>
    <t>Raad &amp; Daad mb 6-43</t>
  </si>
  <si>
    <t>Raad &amp; Daad mb 7-43</t>
  </si>
  <si>
    <t>Raad &amp; Daad mb 8-43</t>
  </si>
  <si>
    <t>Raad &amp; Daad mb 9-43</t>
  </si>
  <si>
    <t>Raad &amp; Daad mb 10-43</t>
  </si>
  <si>
    <t>Raad &amp; Daad mb 11-43</t>
  </si>
  <si>
    <t>Raad &amp; Daad mb 12-43</t>
  </si>
  <si>
    <t>Raad &amp; Daad mb 13-43</t>
  </si>
  <si>
    <t>Raad &amp; Daad mb 14-43</t>
  </si>
  <si>
    <t>Raad &amp; Daad mb 16-43</t>
  </si>
  <si>
    <t>Raad &amp; Daad mb 25-43</t>
  </si>
  <si>
    <t>2.4.1</t>
  </si>
  <si>
    <t>2.4.5</t>
  </si>
  <si>
    <t>Raad &amp; Daad mb 1-43</t>
  </si>
  <si>
    <t>Raad &amp; Daad mb 18-43</t>
  </si>
  <si>
    <t>Raad &amp; Daad mb 19-43</t>
  </si>
  <si>
    <t>Raad &amp; Daad mb 33-43</t>
  </si>
  <si>
    <t>Raad &amp; Daad mb 38-43</t>
  </si>
  <si>
    <t>2.8.1</t>
  </si>
  <si>
    <t>2.1.1</t>
  </si>
  <si>
    <t>2.5.3</t>
  </si>
  <si>
    <t>Raad &amp; Daad mb 26-43</t>
  </si>
  <si>
    <t>Raad &amp; Daad mb 27-43</t>
  </si>
  <si>
    <t>Raad &amp; Daad mb 36-43</t>
  </si>
  <si>
    <t>2.5.4</t>
  </si>
  <si>
    <t>2.1.3</t>
  </si>
  <si>
    <t>2.1.4</t>
  </si>
  <si>
    <t>2.1.5</t>
  </si>
  <si>
    <t>Raad &amp; Daad mb 30-43</t>
  </si>
  <si>
    <t>Raad &amp; Daad mb 31-43</t>
  </si>
  <si>
    <t>Raad &amp; Daad mb 32-43</t>
  </si>
  <si>
    <t>Raad &amp; Daad mb 34-43</t>
  </si>
  <si>
    <t>Raad &amp; Daad mb 35-43</t>
  </si>
  <si>
    <t>Raad &amp; Daad mb 37-43</t>
  </si>
  <si>
    <t>Raad &amp; Daad mb 39-43</t>
  </si>
  <si>
    <t>2.4.6</t>
  </si>
  <si>
    <t>2.8.5</t>
  </si>
  <si>
    <t>2.5.2</t>
  </si>
  <si>
    <t>Raad &amp; Daad mb 40-43</t>
  </si>
  <si>
    <t>Raad &amp; Daad mb 41-43</t>
  </si>
  <si>
    <t>Raad &amp; Daad mb 42-43</t>
  </si>
  <si>
    <t>Raad &amp; Daad mb 43-43</t>
  </si>
  <si>
    <t>2.7.1</t>
  </si>
  <si>
    <t>2.7.2</t>
  </si>
  <si>
    <t>2.7.4</t>
  </si>
  <si>
    <t>2.7.5</t>
  </si>
  <si>
    <t>Raad &amp; Daad mb 4-43</t>
  </si>
  <si>
    <t>Raad &amp; Daad mb 5-43</t>
  </si>
  <si>
    <t>2.5.5</t>
  </si>
  <si>
    <t>2.5.6</t>
  </si>
  <si>
    <t>Raad &amp; Daad mb 24-43</t>
  </si>
  <si>
    <t>2.5.9</t>
  </si>
  <si>
    <t>2.5.10</t>
  </si>
  <si>
    <t>Raad &amp; Daad mb 2-43</t>
  </si>
  <si>
    <t>Raad &amp; Daad bb 1-55</t>
  </si>
  <si>
    <t>2.5.13</t>
  </si>
  <si>
    <t>2.5.15</t>
  </si>
  <si>
    <t>2.5.20</t>
  </si>
  <si>
    <t>Raad &amp; Daad bb 2-55</t>
  </si>
  <si>
    <t>2.8.10</t>
  </si>
  <si>
    <t>Raad &amp; Daad bb 3-55</t>
  </si>
  <si>
    <t>Raad &amp; Daad bb 5-55</t>
  </si>
  <si>
    <t>Raad &amp; Daad bb 6-55</t>
  </si>
  <si>
    <t>Raad &amp; Daad bb 7-55</t>
  </si>
  <si>
    <t>Raad &amp; Daad bb 8-55</t>
  </si>
  <si>
    <t>Raad &amp; Daad bb 9-55</t>
  </si>
  <si>
    <t>Raad &amp; Daad bb 10-55</t>
  </si>
  <si>
    <t>Raad &amp; Daad bb 11-55</t>
  </si>
  <si>
    <t>Raad &amp; Daad bb 12-55</t>
  </si>
  <si>
    <t>Raad &amp; Daad bb 13-55</t>
  </si>
  <si>
    <t>Raad &amp; Daad bb 14-55</t>
  </si>
  <si>
    <t>Raad &amp; Daad bb 15-55</t>
  </si>
  <si>
    <t>Raad &amp; Daad bb 16-55</t>
  </si>
  <si>
    <t>Raad &amp; Daad bb 17-55</t>
  </si>
  <si>
    <t>2.5.11</t>
  </si>
  <si>
    <t>2.5.12</t>
  </si>
  <si>
    <t>2.5.14</t>
  </si>
  <si>
    <t>2.5.16</t>
  </si>
  <si>
    <t>2.5.18</t>
  </si>
  <si>
    <t>2.5.19</t>
  </si>
  <si>
    <t>2.6.7</t>
  </si>
  <si>
    <t>2.6.8</t>
  </si>
  <si>
    <t>2.6.9</t>
  </si>
  <si>
    <t>2.6.10</t>
  </si>
  <si>
    <t>Raad &amp; Daad bb 18-55</t>
  </si>
  <si>
    <t>Raad &amp; Daad bb 19-55</t>
  </si>
  <si>
    <t>2.6.11</t>
  </si>
  <si>
    <t>Raad &amp; Daad bb 20-55</t>
  </si>
  <si>
    <t>Raad &amp; Daad bb 21-55</t>
  </si>
  <si>
    <t>Raad &amp; Daad bb 23-55</t>
  </si>
  <si>
    <t>2.7.9</t>
  </si>
  <si>
    <t>Raad &amp; Daad bb 25-55</t>
  </si>
  <si>
    <t>Raad &amp; Daad bb 31-55</t>
  </si>
  <si>
    <t>Raad &amp; Daad bb 27-55</t>
  </si>
  <si>
    <t>Raad &amp; Daad bb 28-55</t>
  </si>
  <si>
    <t>Raad &amp; Daad bb 32-55</t>
  </si>
  <si>
    <t>2.7.6</t>
  </si>
  <si>
    <t>Raad &amp; Daad bb 33-55</t>
  </si>
  <si>
    <t>Raad &amp; Daad bb 34-55</t>
  </si>
  <si>
    <t>Raad &amp; Daad bb 35-55</t>
  </si>
  <si>
    <t>Raad &amp; Daad bb 36-55</t>
  </si>
  <si>
    <t>Raad &amp; Daad bb 37-55</t>
  </si>
  <si>
    <t>Raad &amp; Daad bb 38-55</t>
  </si>
  <si>
    <t>Raad &amp; Daad bb 39-55</t>
  </si>
  <si>
    <t>Raad &amp; Daad bb 40-55</t>
  </si>
  <si>
    <t>Raad &amp; Daad bb 41-55</t>
  </si>
  <si>
    <t>Raad &amp; Daad bb 42-55</t>
  </si>
  <si>
    <t>Raad &amp; Daad bb 43-55</t>
  </si>
  <si>
    <t>Raad &amp; Daad bb 44-55</t>
  </si>
  <si>
    <t>Raad &amp; Daad bb 45-55</t>
  </si>
  <si>
    <t>Raad &amp; Daad bb 46-55</t>
  </si>
  <si>
    <t>Raad &amp; Daad bb 47-55</t>
  </si>
  <si>
    <t>Raad &amp; Daad bb 48-55</t>
  </si>
  <si>
    <t>2.8.6</t>
  </si>
  <si>
    <t>Raad &amp; Daad bb 49-55</t>
  </si>
  <si>
    <t>Raad &amp; Daad bb 50-55</t>
  </si>
  <si>
    <t>Raad &amp; Daad bb 51-55</t>
  </si>
  <si>
    <t>Raad &amp; Daad bb 52-55</t>
  </si>
  <si>
    <t>2.3.8</t>
  </si>
  <si>
    <t>2.3.10</t>
  </si>
  <si>
    <t>Raad &amp; Daad bb 53-55</t>
  </si>
  <si>
    <t>Raad &amp; Daad bb 54-55</t>
  </si>
  <si>
    <t>Raad &amp; Daad bb 55-55</t>
  </si>
  <si>
    <t>2.1.9</t>
  </si>
  <si>
    <t>2.1.8</t>
  </si>
  <si>
    <t>2.1.2</t>
  </si>
  <si>
    <t>2.1.6</t>
  </si>
  <si>
    <t>2.1.7</t>
  </si>
  <si>
    <t>2.1.10</t>
  </si>
  <si>
    <t>2.3.2</t>
  </si>
  <si>
    <t>2.3.5</t>
  </si>
  <si>
    <t>2.4.2</t>
  </si>
  <si>
    <t>2.4.3</t>
  </si>
  <si>
    <t>2.4.4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</si>
  <si>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</si>
  <si>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</si>
  <si>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</si>
  <si>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</si>
  <si>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</si>
  <si>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</si>
  <si>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</si>
  <si>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</si>
  <si>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Ensycopedie</t>
  </si>
  <si>
    <t>2.5.7</t>
  </si>
  <si>
    <t>2.6.1</t>
  </si>
  <si>
    <t>2.7.3</t>
  </si>
  <si>
    <t>2.7.7</t>
  </si>
  <si>
    <t>2.7.8</t>
  </si>
  <si>
    <t>2.8.2</t>
  </si>
  <si>
    <t>2.8.4</t>
  </si>
  <si>
    <t>2.8.9</t>
  </si>
  <si>
    <t>traktatie WER</t>
  </si>
  <si>
    <t>titel</t>
  </si>
  <si>
    <t>tijd</t>
  </si>
  <si>
    <t>mooi woord</t>
  </si>
  <si>
    <t>zelfportret</t>
  </si>
  <si>
    <t>intonatie</t>
  </si>
  <si>
    <t>huis</t>
  </si>
  <si>
    <t>verhaal</t>
  </si>
  <si>
    <t>tuin</t>
  </si>
  <si>
    <t>ansichtkaart</t>
  </si>
  <si>
    <t>week</t>
  </si>
  <si>
    <t>lichaam</t>
  </si>
  <si>
    <t>klas</t>
  </si>
  <si>
    <t>seizoenen</t>
  </si>
  <si>
    <t>palindroom</t>
  </si>
  <si>
    <t>w-woorden</t>
  </si>
  <si>
    <t>onzin</t>
  </si>
  <si>
    <t>lijst</t>
  </si>
  <si>
    <t>voorzetsel</t>
  </si>
  <si>
    <t>hoofdletters</t>
  </si>
  <si>
    <t>kleding</t>
  </si>
  <si>
    <t>keukentaal</t>
  </si>
  <si>
    <t>lijf</t>
  </si>
  <si>
    <t>woordpaar</t>
  </si>
  <si>
    <t>rijmtaal</t>
  </si>
  <si>
    <t>toekomst</t>
  </si>
  <si>
    <t>vragen</t>
  </si>
  <si>
    <t>agenda</t>
  </si>
  <si>
    <t>mediaverhaal</t>
  </si>
  <si>
    <t>ritme</t>
  </si>
  <si>
    <t>zelfbeeld</t>
  </si>
  <si>
    <t>mediamindmap</t>
  </si>
  <si>
    <t>media</t>
  </si>
  <si>
    <t>vorm</t>
  </si>
  <si>
    <t>warm</t>
  </si>
  <si>
    <t>aardig zijn</t>
  </si>
  <si>
    <t>tempo</t>
  </si>
  <si>
    <t>zoekmachine</t>
  </si>
  <si>
    <t>GVR</t>
  </si>
  <si>
    <t>geduld</t>
  </si>
  <si>
    <t>waarnemen</t>
  </si>
  <si>
    <t>vakantieblog</t>
  </si>
  <si>
    <t>analyse</t>
  </si>
  <si>
    <t>bijzonder</t>
  </si>
  <si>
    <t>trappen</t>
  </si>
  <si>
    <t>tegenstelling</t>
  </si>
  <si>
    <t>onderzoek een site</t>
  </si>
  <si>
    <t>vriend</t>
  </si>
  <si>
    <t>beleefdheid</t>
  </si>
  <si>
    <t>probleem</t>
  </si>
  <si>
    <t>ik-jij</t>
  </si>
  <si>
    <t>stappenplan</t>
  </si>
  <si>
    <t>amuseren</t>
  </si>
  <si>
    <t>hoofd</t>
  </si>
  <si>
    <t>vergelijking</t>
  </si>
  <si>
    <t>zintuigenschema</t>
  </si>
  <si>
    <t>beroep</t>
  </si>
  <si>
    <t>vrede</t>
  </si>
  <si>
    <t>terugblik</t>
  </si>
  <si>
    <t>uitdrukking</t>
  </si>
  <si>
    <t>familie</t>
  </si>
  <si>
    <t>emoties</t>
  </si>
  <si>
    <t>identiteitscirkel</t>
  </si>
  <si>
    <t>zintuigen</t>
  </si>
  <si>
    <t>afkortingen</t>
  </si>
  <si>
    <t>webinar</t>
  </si>
  <si>
    <t>w-vragen</t>
  </si>
  <si>
    <t>vertrouwen</t>
  </si>
  <si>
    <t>punt</t>
  </si>
  <si>
    <t>voeding</t>
  </si>
  <si>
    <t>kleur</t>
  </si>
  <si>
    <t>avatar</t>
  </si>
  <si>
    <t>2.6.2</t>
  </si>
  <si>
    <t>2.6.3</t>
  </si>
  <si>
    <t>2.6.4</t>
  </si>
  <si>
    <t>2.6.5</t>
  </si>
  <si>
    <t>2.6.6</t>
  </si>
  <si>
    <t>etymologie</t>
  </si>
  <si>
    <t>ik online</t>
  </si>
  <si>
    <t>spreekwoorden</t>
  </si>
  <si>
    <t>dagindeling</t>
  </si>
  <si>
    <t>synoniemen</t>
  </si>
  <si>
    <t>mediataal</t>
  </si>
  <si>
    <t>marmot</t>
  </si>
  <si>
    <t>namen</t>
  </si>
  <si>
    <t>beeldtaal</t>
  </si>
  <si>
    <t>boekenpret</t>
  </si>
  <si>
    <t>werkwoord</t>
  </si>
  <si>
    <t>voordragen</t>
  </si>
  <si>
    <t>woord</t>
  </si>
  <si>
    <t>dierengeluiden</t>
  </si>
  <si>
    <t>geluiden</t>
  </si>
  <si>
    <t>tweeklank</t>
  </si>
  <si>
    <t>prentenboek</t>
  </si>
  <si>
    <t>rijmzinnen</t>
  </si>
  <si>
    <t>zinnen maken</t>
  </si>
  <si>
    <t>vragen stellen</t>
  </si>
  <si>
    <t>rijmpje</t>
  </si>
  <si>
    <t>boodschappenlijst</t>
  </si>
  <si>
    <t>lezen</t>
  </si>
  <si>
    <t>kleuren</t>
  </si>
  <si>
    <t xml:space="preserve">woorden met u uu a aa </t>
  </si>
  <si>
    <t xml:space="preserve"> eer oor eur</t>
  </si>
  <si>
    <t>woorden met f en v</t>
  </si>
  <si>
    <t>woorden met lk en rk</t>
  </si>
  <si>
    <t>slangwoorden</t>
  </si>
  <si>
    <t>woorden met s en  z</t>
  </si>
  <si>
    <t>dubbelklanken</t>
  </si>
  <si>
    <t>samenstellingen</t>
  </si>
  <si>
    <t>woorden met ui eu oe</t>
  </si>
  <si>
    <t>lange woorden</t>
  </si>
  <si>
    <t>eind s</t>
  </si>
  <si>
    <t>twee medeklinkers achteraan</t>
  </si>
  <si>
    <t>aarde</t>
  </si>
  <si>
    <t>superheld</t>
  </si>
  <si>
    <t>mediawoorden</t>
  </si>
  <si>
    <t>rijmwerkjes toevoegen</t>
  </si>
  <si>
    <t>ander werkje kiezen</t>
  </si>
  <si>
    <t>hoorspel EXP</t>
  </si>
  <si>
    <t>blog WER</t>
  </si>
  <si>
    <t>broodje aap WER</t>
  </si>
  <si>
    <t>vertelling WER</t>
  </si>
  <si>
    <t>berichten WER</t>
  </si>
  <si>
    <t>aardig zijn IK</t>
  </si>
  <si>
    <t>tempo IK</t>
  </si>
  <si>
    <t>vragen IK</t>
  </si>
  <si>
    <t>agenda IK</t>
  </si>
  <si>
    <t>ritme IK</t>
  </si>
  <si>
    <t>leestekens  EXP</t>
  </si>
  <si>
    <t>mediazinnen</t>
  </si>
  <si>
    <t>groente en fruit</t>
  </si>
  <si>
    <t>weerbericht</t>
  </si>
  <si>
    <t>landdieren en waterdieren</t>
  </si>
  <si>
    <t>site onderzoek</t>
  </si>
  <si>
    <t>Leren van website onderzoek</t>
  </si>
  <si>
    <t>spinternet</t>
  </si>
  <si>
    <t>website</t>
  </si>
  <si>
    <t>kust en berg</t>
  </si>
  <si>
    <t>aardbol</t>
  </si>
  <si>
    <t>woorden met ei en ij</t>
  </si>
  <si>
    <t>woorden met woorden met ei en ij</t>
  </si>
  <si>
    <t>woorden met i en i</t>
  </si>
  <si>
    <t>woorden met woorden met i en i</t>
  </si>
  <si>
    <t>verkleinwoorden</t>
  </si>
  <si>
    <t>voorvoegsels</t>
  </si>
  <si>
    <t>Werkwoord bb uitleg - Verleden tijd - Regelmatige en Onregelmativoorvoegselskwoorden.</t>
  </si>
  <si>
    <t>achtervoegsels</t>
  </si>
  <si>
    <t>woorden met stomme e</t>
  </si>
  <si>
    <t>woorden met aar, ier, er</t>
  </si>
  <si>
    <t>woorden met eeuw, ieuw, uw</t>
  </si>
  <si>
    <t>traktatie</t>
  </si>
  <si>
    <t>bloemen en bomen</t>
  </si>
  <si>
    <t>klankgroepen</t>
  </si>
  <si>
    <t>koppels</t>
  </si>
  <si>
    <t>woorden met ou en au</t>
  </si>
  <si>
    <t>woorden met aai, ooi, oei</t>
  </si>
  <si>
    <t>badkamer</t>
  </si>
  <si>
    <t>materialen</t>
  </si>
  <si>
    <t>zonnestelsel</t>
  </si>
  <si>
    <t>alliteratie</t>
  </si>
  <si>
    <t>dierenlijf</t>
  </si>
  <si>
    <t>tegenstellingen</t>
  </si>
  <si>
    <t>woorden met ng en nk</t>
  </si>
  <si>
    <t>woordenboek</t>
  </si>
  <si>
    <t>reclame en nieuws</t>
  </si>
  <si>
    <t>woordslang</t>
  </si>
  <si>
    <t>gevoelens</t>
  </si>
  <si>
    <t>gedicht veranderen</t>
  </si>
  <si>
    <t>leestekens</t>
  </si>
  <si>
    <t>woordparaplu</t>
  </si>
  <si>
    <t>associëren</t>
  </si>
  <si>
    <t>tekst in tekst</t>
  </si>
  <si>
    <t>hoorspel</t>
  </si>
  <si>
    <t>oud taalgebruik</t>
  </si>
  <si>
    <t>woordenquiz</t>
  </si>
  <si>
    <t>overtuigen</t>
  </si>
  <si>
    <t>recept</t>
  </si>
  <si>
    <t>hoera en helaas</t>
  </si>
  <si>
    <t>opmaak</t>
  </si>
  <si>
    <t>uitnodiging</t>
  </si>
  <si>
    <t>kleurnuances</t>
  </si>
  <si>
    <t>leer van site</t>
  </si>
  <si>
    <t>natuur en cultuur</t>
  </si>
  <si>
    <t>landkaart</t>
  </si>
  <si>
    <t>W-vragen</t>
  </si>
  <si>
    <t>informeren</t>
  </si>
  <si>
    <t>e-mail</t>
  </si>
  <si>
    <t>punt uit</t>
  </si>
  <si>
    <t>directe en indirecte rede</t>
  </si>
  <si>
    <t>bloemenonderzoek</t>
  </si>
  <si>
    <t>oerwoud</t>
  </si>
  <si>
    <t>automerken</t>
  </si>
  <si>
    <t>plattegrond</t>
  </si>
  <si>
    <t>reisblog</t>
  </si>
  <si>
    <t>broodje aap</t>
  </si>
  <si>
    <t>nieuwsbericht</t>
  </si>
  <si>
    <t>vertelling</t>
  </si>
  <si>
    <t>berichten</t>
  </si>
  <si>
    <t>natuurverschijnsel</t>
  </si>
  <si>
    <t>voorwerp</t>
  </si>
  <si>
    <t>gebruiksaanwijzing</t>
  </si>
  <si>
    <t>landschap</t>
  </si>
  <si>
    <t>tentoonstelling</t>
  </si>
  <si>
    <t>kunst</t>
  </si>
  <si>
    <t>paspoort</t>
  </si>
  <si>
    <t>beroepen</t>
  </si>
  <si>
    <t>rekentaal</t>
  </si>
  <si>
    <t>maanden</t>
  </si>
  <si>
    <t>vervoer</t>
  </si>
  <si>
    <t>stamboom</t>
  </si>
  <si>
    <t>producten</t>
  </si>
  <si>
    <t>gedrag op internet</t>
  </si>
  <si>
    <t>wonen en vervoer</t>
  </si>
  <si>
    <t>instrueren</t>
  </si>
  <si>
    <t>sprookjes</t>
  </si>
  <si>
    <t>sleutelwoorden</t>
  </si>
  <si>
    <t>husseltekst</t>
  </si>
  <si>
    <t>voorspellen</t>
  </si>
  <si>
    <t>tongbrekers</t>
  </si>
  <si>
    <t>eenvoudig verhaal</t>
  </si>
  <si>
    <t>podcast</t>
  </si>
  <si>
    <t>artefacten</t>
  </si>
  <si>
    <t>uitgestorven dieren</t>
  </si>
  <si>
    <t>krantenfoto</t>
  </si>
  <si>
    <t>de tien tijdvakken</t>
  </si>
  <si>
    <t>fossielen en mineralen</t>
  </si>
  <si>
    <t>bomenonderzoek</t>
  </si>
  <si>
    <t>encyclopedie</t>
  </si>
  <si>
    <t>woonplaats</t>
  </si>
  <si>
    <t>tabel</t>
  </si>
  <si>
    <t>gezegden</t>
  </si>
  <si>
    <t>tijdreis</t>
  </si>
  <si>
    <t>dialect</t>
  </si>
  <si>
    <t>tekst herschrijven</t>
  </si>
  <si>
    <t xml:space="preserve">tekst herschrijven </t>
  </si>
  <si>
    <t>aanpassingen</t>
  </si>
  <si>
    <t>stemgebruik</t>
  </si>
  <si>
    <t>broodjeaapverhaal</t>
  </si>
  <si>
    <t>woordsoorten</t>
  </si>
  <si>
    <t>fantasie</t>
  </si>
  <si>
    <t>getallen uitspreken</t>
  </si>
  <si>
    <t>beeldspraak</t>
  </si>
  <si>
    <t>het volkslied</t>
  </si>
  <si>
    <t>duovoordracht</t>
  </si>
  <si>
    <t>gevoelsgedicht</t>
  </si>
  <si>
    <t>Engelse limerick</t>
  </si>
  <si>
    <t>vlaggen</t>
  </si>
  <si>
    <t>journaal</t>
  </si>
  <si>
    <t>stroomdiagram</t>
  </si>
  <si>
    <t>clou</t>
  </si>
  <si>
    <t>metafoor</t>
  </si>
  <si>
    <t>voordracht</t>
  </si>
  <si>
    <t>interpunctie</t>
  </si>
  <si>
    <t>legende</t>
  </si>
  <si>
    <t>beeldverhaal</t>
  </si>
  <si>
    <t>sprookje</t>
  </si>
  <si>
    <t>Zeus</t>
  </si>
  <si>
    <t>biografie</t>
  </si>
  <si>
    <t>kranten maken</t>
  </si>
  <si>
    <t>twittergedicht</t>
  </si>
  <si>
    <t>voordracht lied</t>
  </si>
  <si>
    <t>straattaal</t>
  </si>
  <si>
    <t>rap</t>
  </si>
  <si>
    <t>meningsuiting</t>
  </si>
  <si>
    <t>de tijd</t>
  </si>
  <si>
    <t>reisdagboek</t>
  </si>
  <si>
    <t>homoniemen</t>
  </si>
  <si>
    <t>doolhof</t>
  </si>
  <si>
    <t>toneelstuk</t>
  </si>
  <si>
    <t>spreektaal en schrijftaal</t>
  </si>
  <si>
    <t>krantenrubrieken</t>
  </si>
  <si>
    <t>sociale mediataal</t>
  </si>
  <si>
    <t>hoeveelheid</t>
  </si>
  <si>
    <t>reisverhaal</t>
  </si>
  <si>
    <t>nieuwe media</t>
  </si>
  <si>
    <t>continent</t>
  </si>
  <si>
    <t>landenonderzoek</t>
  </si>
  <si>
    <t>geologie</t>
  </si>
  <si>
    <t>wereldfeesten</t>
  </si>
  <si>
    <t>geschiedenisposter</t>
  </si>
  <si>
    <t>aardrijkskundige namen</t>
  </si>
  <si>
    <t>voor- en achtervoegsels</t>
  </si>
  <si>
    <t>onbekende woorden</t>
  </si>
  <si>
    <t>taalcanon</t>
  </si>
  <si>
    <t>alfabet</t>
  </si>
  <si>
    <t>grondwoorden</t>
  </si>
  <si>
    <t>codes</t>
  </si>
  <si>
    <t>godsdienst</t>
  </si>
  <si>
    <t>wereldkookboek</t>
  </si>
  <si>
    <t>kansen en bedreigingen</t>
  </si>
  <si>
    <t>kinderombusman</t>
  </si>
  <si>
    <t>uitvindingen</t>
  </si>
  <si>
    <t>toekomstverhaal</t>
  </si>
  <si>
    <t>woorden met sch, schr, ch, cht</t>
  </si>
  <si>
    <t>vreemde taal</t>
  </si>
  <si>
    <t>reclame</t>
  </si>
  <si>
    <t>gerechtendomino</t>
  </si>
  <si>
    <t>samengestelde dieren</t>
  </si>
  <si>
    <t>reisinformatie</t>
  </si>
  <si>
    <t>media vroeger</t>
  </si>
  <si>
    <t>cultuuronderzoek</t>
  </si>
  <si>
    <t>voetbalclubs</t>
  </si>
  <si>
    <t>auteurswet</t>
  </si>
  <si>
    <t>munten</t>
  </si>
  <si>
    <t>zonnekoning</t>
  </si>
  <si>
    <t>effectief zoeken</t>
  </si>
  <si>
    <t>diersoort</t>
  </si>
  <si>
    <t>weeroverzicht</t>
  </si>
  <si>
    <t>eer oor eur</t>
  </si>
  <si>
    <t>dierenrijk</t>
  </si>
  <si>
    <t>sterrennamen</t>
  </si>
  <si>
    <t xml:space="preserve">beroepen </t>
  </si>
  <si>
    <t>woorden met ou-au</t>
  </si>
  <si>
    <t>woorden met sch, schr, cht</t>
  </si>
  <si>
    <t>woorden met aar, eer, ier</t>
  </si>
  <si>
    <t xml:space="preserve"> W-vragen</t>
  </si>
  <si>
    <t>samenvatten</t>
  </si>
  <si>
    <t>voor-en achtervoegsels</t>
  </si>
  <si>
    <t>oude uitdrukkingsvormen</t>
  </si>
  <si>
    <t>Inhoud Kinddoel</t>
  </si>
  <si>
    <t>Inhoud kinddoel</t>
  </si>
  <si>
    <t>fantaseren</t>
  </si>
  <si>
    <t>ik en jij</t>
  </si>
  <si>
    <t>verwijswoorden</t>
  </si>
  <si>
    <t>rust</t>
  </si>
  <si>
    <t>trappen van vergelijking</t>
  </si>
  <si>
    <t>uitdrukkingen met dieren</t>
  </si>
  <si>
    <t>uitdrukkingen met het lichaam</t>
  </si>
  <si>
    <t>spreektechniek</t>
  </si>
  <si>
    <t>pleidooi</t>
  </si>
  <si>
    <t>werkwoord - persoon</t>
  </si>
  <si>
    <t>spelling bb 32-112 – uitleg - woorden met ge-, be-, ver of met –el, -er, -en</t>
  </si>
  <si>
    <t>spelling bb 33-112 – uitleg - woorden met (-)ei(-) of (-)ij(-)</t>
  </si>
  <si>
    <t>spelling bb 34-112 – uitleg - woorden met –aai, -ooi of –oei</t>
  </si>
  <si>
    <t>spelling bb 35-112 – uitleg - samengestelde woorden met twee medeklinkers na elkaar</t>
  </si>
  <si>
    <t>spelling bb 36-112 – uitleg - woorden met klankcombinatie -eer, -oor of –eur</t>
  </si>
  <si>
    <t>spelling bb 37-112 – uitleg - woorden met –a, -o of –u</t>
  </si>
  <si>
    <t>spelling bb 38-112 – uitleg - woorden met –au-, -auw, -ou- of –ouw</t>
  </si>
  <si>
    <t>spelling bb 39-112 – uitleg - woorden met –ch of –cht</t>
  </si>
  <si>
    <t>spelling bb 40-112 – uitleg - woorden met –d</t>
  </si>
  <si>
    <t>spelling bb 41-112 – uitleg - woorden met –eeuw, -ieuw of –uw</t>
  </si>
  <si>
    <t>spelling bb 42-112 – uitleg - woorden met open eerste lettergreep</t>
  </si>
  <si>
    <t>spelling bb 43-112 – uitleg - woorden met gesloten eerste lettergreep</t>
  </si>
  <si>
    <t>spelling bb 44-112 – uitleg - verandering van –f in –v- en –s in –z- bij vervoegingen en meervoudsvorming</t>
  </si>
  <si>
    <t>spelling bb 45-112 – uitleg - woorden met –em, -elen, -enen of –eren</t>
  </si>
  <si>
    <t>spelling bb 46-112 – uitleg - woorden met –lijk of –ig</t>
  </si>
  <si>
    <t>spelling bb 47-112 – uitleg - woorden waarin /ie/ geschreven wordt als i</t>
  </si>
  <si>
    <t>spelling bb 48-112 – uitleg - woorden waarin /s/ geschreven wordt als c</t>
  </si>
  <si>
    <t>spelling bb 49-112 – uitleg - woorden waarin /k/ geschreven wordt als c</t>
  </si>
  <si>
    <t>spelling bb 50-112 – uitleg - woorden waarin /zju/ geschreven wordt als ge</t>
  </si>
  <si>
    <t>spelling bb 51-112 – uitleg - woorden beginnend met ’s</t>
  </si>
  <si>
    <t>spelling bb 52-112 – uitleg - woorden eindigend op ‘s</t>
  </si>
  <si>
    <t>spelling bb 53-112 – uitleg - woorden met –tie</t>
  </si>
  <si>
    <t>spelling bb 54-112 – uitleg - woorden met –teit of –heid</t>
  </si>
  <si>
    <t>spelling bb 55-112 – uitleg - woorden met (-)y(-)</t>
  </si>
  <si>
    <t>spelling bb 56-112 – uitleg - woorden met –b</t>
  </si>
  <si>
    <t>spelling bb 57-112 – uitleg - tussenletters –n- en –s- in samenstellingen</t>
  </si>
  <si>
    <t>spelling bb 58-112 – uitleg - koppelteken in samenstellingen</t>
  </si>
  <si>
    <t>spelling bb 59-112 – uitleg - woorden met een trema</t>
  </si>
  <si>
    <t>spelling bb 60-112 – uitleg - woorden met een trema in meervoud</t>
  </si>
  <si>
    <t>spelling bb 61-112 – uitleg - woorden met een hoofdletter</t>
  </si>
  <si>
    <t>spelling bb 62-112 – uitleg - Franse leenwoorden</t>
  </si>
  <si>
    <t>spelling bb 63-112 – uitleg - Engelse leenwoorden</t>
  </si>
  <si>
    <t>spelling bb 64-112 – uitleg - woorden waarin /t/ geschreven wordt als th</t>
  </si>
  <si>
    <t>spelling bb 65-112 – uitleg - woorden met -sch(e)</t>
  </si>
  <si>
    <t>spelling bb 66-112 – uitleg - woorden met –iaal, -ieel, -ueel of –eaal</t>
  </si>
  <si>
    <t>spelling bb 67-112 – uitleg - meervoud van woorden op onbeklemtoonde –es, -ik of –et</t>
  </si>
  <si>
    <t>spelling bb 68-112 – uitleg - woorden waarin /ks/ geschreven wordt als x</t>
  </si>
  <si>
    <t>spelling bb 69-112 – uitleg - stoffelijke bijvoeglijke naamwoorden</t>
  </si>
  <si>
    <t>spelling bb 70-112 – uitleg - verkleinwoorden met –aatje, -ootje, -uutje en met de uitgang –nkje</t>
  </si>
  <si>
    <t>spelling bb 71-112 – uitleg - woorden met open en/of gesloten lettergreep</t>
  </si>
  <si>
    <t>spelling bb 72-112 – uitleg - woorden met een accentteken</t>
  </si>
  <si>
    <t>spelling mb 33-80 – uitleg - mkm-woorden</t>
  </si>
  <si>
    <t>spelling mb 34-80 – uitleg - mmkm-woorden en mkmm-woorden &amp; mmkmm-woorden</t>
  </si>
  <si>
    <t>spelling mb 36-80 – uitleg - woorden met een tussenklank die niet geschreven wordt</t>
  </si>
  <si>
    <t>spelling mb 37-80 – uitleg - woorden met meer dan twee medeklinkers na elkaar</t>
  </si>
  <si>
    <t>spelling mb 40-80 – uitleg - woorden met f-, v-, s- of z-</t>
  </si>
  <si>
    <t>spelling mb 46-80 – uitleg - woorden met klankcombinatie -eer, -oor of –eur</t>
  </si>
  <si>
    <t>spelling mb 42-80 – uitleg - woorden met ge-, be-, ver of met –el, -er, -en</t>
  </si>
  <si>
    <t>spelling mb 45-80 – uitleg - samengestelde woorden met twee medeklinkers na elkaar</t>
  </si>
  <si>
    <t>spelling mb 47-80 – uitleg - woorden met –a, -o of –u</t>
  </si>
  <si>
    <t>spelling mb 49-80 – uitleg - woorden met –ch of –cht</t>
  </si>
  <si>
    <t>spelling mb 50-80 – uitleg - woorden met –d</t>
  </si>
  <si>
    <t>spelling mb 51-80 – uitleg - woorden met –eeuw, -ieuw of –uw</t>
  </si>
  <si>
    <t>spelling mb 52-80 – uitleg - woorden met open eerste lettergreep</t>
  </si>
  <si>
    <t>spelling mb 53-80 – uitleg - woorden met gesloten eerste lettergreep</t>
  </si>
  <si>
    <t>spelling mb 54-80 – uitleg - verandering van –f in –v- en –s in –z- bij vervoegingen en meervoudsvorming</t>
  </si>
  <si>
    <t>spelling mb 55-80 – uitleg - woorden met –em, -elen, -enen of –eren</t>
  </si>
  <si>
    <t>spelling mb 56-80 – uitleg - woorden met –lijk of –ig</t>
  </si>
  <si>
    <t>spelling mb 38-80 – uitleg - woorden met sch- of schr-</t>
  </si>
  <si>
    <t>spelling mb 39-80 – uitleg - woorden met –ng of –nk</t>
  </si>
  <si>
    <t>spelling mb 43-80 – uitleg - woorden met (-)ei(-) of (-)ij(-)</t>
  </si>
  <si>
    <t>spelling mb 35-80 – uitleg - woorden met f-, v-, s- of z-</t>
  </si>
  <si>
    <t>spelling mb 41-80 – uitleg - verkleinwoorden met uitgang –je of –tje</t>
  </si>
  <si>
    <t>spelling mb 44-80 – uitleg - woorden met –aai, -ooi of –oei</t>
  </si>
  <si>
    <t>spelling mb 48-80 – uitleg - woorden met –au-, -auw, -ou- of –ouw</t>
  </si>
  <si>
    <t>privacy</t>
  </si>
  <si>
    <t>engels gedicht</t>
  </si>
  <si>
    <t>waarnemingen</t>
  </si>
  <si>
    <t>figuurlijk taalgebruik</t>
  </si>
  <si>
    <t>trappen van hoedanigheid</t>
  </si>
  <si>
    <t>wachtwoord</t>
  </si>
  <si>
    <t>begrepen voelen</t>
  </si>
  <si>
    <t>doorvragen</t>
  </si>
  <si>
    <t>emoties in kleur</t>
  </si>
  <si>
    <t>engelse werkwoorden</t>
  </si>
  <si>
    <t>acrostichon</t>
  </si>
  <si>
    <t>beleefdheidsvormen</t>
  </si>
  <si>
    <t>publiceren</t>
  </si>
  <si>
    <t>vriendschap</t>
  </si>
  <si>
    <t>nickname</t>
  </si>
  <si>
    <t>diepte-interview</t>
  </si>
  <si>
    <t>spelen met klanken</t>
  </si>
  <si>
    <t>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</si>
</sst>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49" fontId="1" fillId="0" borderId="0" xfId="0" applyNumberFormat="1" applyFont="1"/>
    <xf numFmtId="49" fontId="3" fillId="0" borderId="0" xfId="0" applyNumberFormat="1" applyFont="1"/>
    <xf numFmtId="0" fontId="3" fillId="0" borderId="0" xfId="0" applyNumberFormat="1" applyFont="1" applyAlignment="1">
      <alignment horizontal="left" wrapText="1"/>
    </xf>
    <xf numFmtId="0" fontId="3" fillId="0" borderId="0" xfId="0" applyFont="1"/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/>
    <xf numFmtId="49" fontId="1" fillId="0" borderId="5" xfId="0" applyNumberFormat="1" applyFont="1" applyBorder="1"/>
    <xf numFmtId="0" fontId="2" fillId="0" borderId="4" xfId="0" applyFont="1" applyBorder="1" applyAlignment="1">
      <alignment horizontal="center"/>
    </xf>
    <xf numFmtId="49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3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wrapText="1"/>
    </xf>
    <xf numFmtId="0" fontId="2" fillId="0" borderId="3" xfId="0" applyFont="1" applyBorder="1"/>
    <xf numFmtId="0" fontId="4" fillId="0" borderId="0" xfId="0" applyFont="1"/>
    <xf numFmtId="0" fontId="3" fillId="0" borderId="0" xfId="0" applyNumberFormat="1" applyFont="1"/>
    <xf numFmtId="49" fontId="1" fillId="0" borderId="11" xfId="0" applyNumberFormat="1" applyFont="1" applyBorder="1"/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4" fillId="0" borderId="0" xfId="0" applyFont="1" applyBorder="1"/>
    <xf numFmtId="0" fontId="3" fillId="0" borderId="0" xfId="0" applyFont="1" applyBorder="1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/>
    <xf numFmtId="0" fontId="1" fillId="0" borderId="0" xfId="0" applyFont="1" applyAlignment="1">
      <alignment horizontal="left"/>
    </xf>
    <xf numFmtId="49" fontId="1" fillId="0" borderId="5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49" fontId="6" fillId="0" borderId="0" xfId="0" applyNumberFormat="1" applyFont="1"/>
    <xf numFmtId="49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horizontal="left" wrapText="1"/>
    </xf>
  </cellXfs>
  <cellStyles count="1">
    <cellStyle name="Standaard" xfId="0" builtinId="0"/>
  </cellStyles>
  <dxfs count="56"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1" displayName="Tabell1" ref="A1:F829" totalsRowShown="0" headerRowDxfId="55" dataDxfId="54">
  <autoFilter ref="A1:F829"/>
  <sortState ref="A2:G741">
    <sortCondition ref="E1:E741"/>
  </sortState>
  <tableColumns count="6">
    <tableColumn id="1" name="Tussendoel" dataDxfId="53"/>
    <tableColumn id="2" name="Inhoud tussendoel" dataDxfId="52">
      <calculatedColumnFormula>IF(A2="2.1.1","Kinderen zijn intrinsiek gemotiveerd voor lezen en schrijven.",IF(A2="2.1.2","Ze beschouwen lezen en schrijven als dagelijkse routines.",IF(A2="2.1.3","Ze zien geschreven taal als communicatiemiddel.",IF(A2="2.1.4","Ze hanteren geschreven taal als middel voor informatieverwerving.",IF(A2="2.1.5","Ze ervaren geschreven taal als expressiemiddel.",IF(A2="2.1.6","Kinderen waarderen bestaande werken op het terrein van fictie.",IF(A2="2.1.7","Ze waarderen bestaande werken op het terrein van nonfictie.",IF(A2="2.1.8","Ze waarderen bestaande werken op het terrein van poëzie.",IF(A2="2.1.9","Ze hebben een positief zelfbeeld tegenover het gebruik van geschreven taal.",IF(A2="2.1.10","Ze onderkennen het persoonlijk en maatschappelijk belang van geletterdheid.","Voer tussendoel in"))))))))))</calculatedColumnFormula>
    </tableColumn>
    <tableColumn id="7" name="Inhoud Kinddoel" dataDxfId="51">
      <calculatedColumnFormula>IF(A2="2.1.1","Ik vind het leuk om te lezen en te schrijven.",IF(A2="2.1.2","Ik lees en schrijf elke dag.",IF(A2="2.1.3","Ik weet dat door te lezen en te schrijven anderen ontdekken wat je denkt.",IF(A2="2.1.4","Ik weet dat ik veel informatie kan vinden door te lezen.",IF(A2="2.1.5","Ik heb ontdekt dat je met geschreven taal op verschillende manieren iets kunt vertellen.",IF(A2="2.1.6","Ik hou van verhalen.",IF(A2="2.1.7","Ik hou van non-fictie.",IF(A2="2.1.8","Ik hou van poëzie.",IF(A2="2.1.9","Ik wil graag mooi en goed kunnen schrijven.",IF(A2="2.1.10","Ik kan vertellen waarom het belangrijk is dat ik kan lezen en schrijven.","Voer tussendoel in"))))))))))</calculatedColumnFormula>
    </tableColumn>
    <tableColumn id="3" name="Bouw" dataDxfId="50">
      <calculatedColumnFormula>IF(A2="2.1.1","Middenbouw",IF(A2="2.1.2","Middenbouw",IF(A2="2.1.3","Middenbouw",IF(A2="2.1.4","Middenbouw",IF(A2="2.1.5","Middenbouw",IF(A2="2.1.6","Bovenbouw",IF(A2="2.1.7","Bovenbouw",IF(A2="2.1.8","Bovenbouw",IF(A2="2.1.9","Bovenbouw",IF(A2="2.1.10","Bovenbouw","Onbepaald"))))))))))</calculatedColumnFormula>
    </tableColumn>
    <tableColumn id="4" name="Groep" dataDxfId="49"/>
    <tableColumn id="5" name="Titel" dataDxfId="4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ell134" displayName="Tabell134" ref="A1:F1349" totalsRowShown="0" headerRowDxfId="47" dataDxfId="46">
  <autoFilter ref="A1:F1349"/>
  <sortState ref="A2:E1252">
    <sortCondition ref="A1:A1252"/>
  </sortState>
  <tableColumns count="6">
    <tableColumn id="1" name="Tussendoel" dataDxfId="45"/>
    <tableColumn id="2" name="Inhoud tussendoel" dataDxfId="44">
      <calculatedColumnFormula>IF(A2="2.3.1","Kinderen zijn in staat klankzuivere woorden correct te spellen.",IF(A2="2.3.2","Ze kennen de spelling van woorden met homofonen (ei-ij, au-ou, g-ch).",IF(A2="2.3.3","Ze passen de gelijkvormigheidsregel toe (hond-honden, kast-kastje).",IF(A2="2.3.4","Ze passen de analogieregel toe (hij zoekt, hij vindt).",IF(A2="2.3.5","Ze kunnen eenvoudige interpunctie duiden en toepassen: gebruik hoofdletters, punt, vraagteken en uitroepteken.",IF(A2="2.3.6","Ze kunnen hun spelling- en interpunctiefouten onderkennen en corrigeren.",IF(A2="2.3.7","Kinderen zijn in staat lange, gelede woorden en woordsamenstellingen te spellen (geleidelijk, ademhaling, voetbalwedstrijd).",IF(A2="2.3.8","Ze beheersen de regels van de werkwoordspelling (hij verwachtte, de verwachte brief).",IF(A2="2.3.9","Ze zijn redelijk in staat leenwoorden correct te spellen (politie, liter, computer).",IF(A2="2.3.10","Ze kunnen complexe interpunctie duiden en toepassen: komma, puntkomma, dubbele punt, aanhalingstekens en haakjes.",IF(A2="2.3.11","Ze zijn in staat om zelfstandig hun spelling- en interpunctiefouten te onderkennen en te corrigeren.",IF(A2="2.3.12","Ze ontwikkelen een attitude voor correct schriftelijk taalgebruik.","Voer tussendoel in"))))))))))))</calculatedColumnFormula>
    </tableColumn>
    <tableColumn id="6" name="Inhoud Kinddoel" dataDxfId="43">
      <calculatedColumnFormula>IF(A2="2.3.1","Ik kan klankzuivere woorden goed spellen.",IF(A2="2.3.2","Ik weet dat je woorden die hetzelfde klinken soms anders schrijft.",IF(A2="2.3.3","Ik kan een meervoud of het verkleinwoord van een zelfstandig naamwoord goed schrijven.",IF(A2="2.3.4","Ik kan de net-zoalsregel toepassen.",IF(A2="2.3.5","Ik gebruik een hoofdletter, een punt, een vraagteken of een uitroepteken op de goede manier.",IF(A2="2.3.6","Ik kan fouten in mijn schrijfwerk ontdekken en verbeteren.",IF(A2="2.3.7","Ik kan lange woorden juist schrijven.",IF(A2="2.3.8","Ik kan werkwoorden in alle tijden en bij alle personen goed schrijven.",IF(A2="2.3.9","Ik kan leenwoorden uit een andere taal op de juiste manier schrijven.",IF(A2="2.3.10","Ik gebruik de juiste interpunctie.",IF(A2="2.3.11","Ik lees mijn eigen teksten na en verbeter deze, als dat nodig is.",IF(A2="2.3.12","Ik doe mijn best om foutloos te schrijven.","Voer tussendoel in"))))))))))))</calculatedColumnFormula>
    </tableColumn>
    <tableColumn id="3" name="Bouw" dataDxfId="42">
      <calculatedColumnFormula>IF(A2="2.3.1","Middenbouw",IF(A2="2.3.2","Middenbouw",IF(A2="2.3.3","Middenbouw",IF(A2="2.3.4","Middenbouw",IF(A2="2.3.5","Middenbouw",IF(A2="2.3.6","Middenbouw",IF(A2="2.3.7","Bovenbouw",IF(A2="2.3.8","Bovenbouw",IF(A2="2.3.9","Bovenbouw",IF(A2="2.3.10","Bovenbouw",IF(A2="2.3.11","Bovenbouw",IF(A2="2.3.12","Bovenbouw","Onbepaald"))))))))))))</calculatedColumnFormula>
    </tableColumn>
    <tableColumn id="4" name="Groep" dataDxfId="41"/>
    <tableColumn id="5" name="Titel" dataDxfId="4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abell1343" displayName="Tabell1343" ref="A1:F576" totalsRowShown="0" headerRowDxfId="39" dataDxfId="38">
  <autoFilter ref="A1:F576"/>
  <sortState ref="A2:F529">
    <sortCondition ref="E1:E529"/>
  </sortState>
  <tableColumns count="6">
    <tableColumn id="1" name="Tussendoel" dataDxfId="37"/>
    <tableColumn id="2" name="Inhoud tussendoel" dataDxfId="36">
      <calculatedColumnFormula>IF(A2="2.4.1","Ze bepalen het thema van een tekst en activeren hun eigen kennis over het thema.",IF(A2="2.4.2","Ze koppelen verwijswoorden aan antecedenten.",IF(A2="2.4.3","Ze lossen het probleem van een moeilijke zin (of zinnen) op.",IF(A2="2.4.4","Ze voorspellen de volgende informatie in een tekst.",IF(A2="2.4.5","Ze leiden informatie af uit een tekst.",IF(A2="2.4.6","Ze onderscheiden verschillende soorten teksten zoals verhalende, informatieve, directieve, beschouwende en argumentatieve teksten.",IF(A2="2.4.7","Ze herkennen de structuur van verhalende teksten.",IF(A2="2.4.8","Ze zoeken, selecteren en verwerken op een doelbewuste en efficiënte manier informatie uit verschillende bronnen.",IF(A2="2.4.9","Ze leiden betekenisrelaties tussen zinnen en alinea's af en herkennen inconsistenties.",IF(A2="2.4.10","Ze stellen zelf vragen tijdens het lezen.",IF(A2="2.4.11","Ze bepalen de hoofdgedachte van een tekst en maken een samenvatting.",IF(A2="2.4.12","Ze herkennen de structuur van verschillende soorten teksten.",IF(A2="2.4.13","Ze plannen, sturen, bewaken en controleren hun eigen leesgedrag.",IF(A2="2.4.14","Ze beoordelen teksten op hun waarde.","Voer tussendoel in"))))))))))))))</calculatedColumnFormula>
    </tableColumn>
    <tableColumn id="6" name="Inhoud kinddoel" dataDxfId="35">
      <calculatedColumnFormula>IF(A2="2.4.1","Ik kan bij een tekst het onderwerp bepalen en denk na wat ik er van weet.",IF(A2="2.4.2","Ik weet waar een woord naar verwijst.",IF(A2="2.4.3","Ik kan een moeilijke zin toch begrijpen doordat ik het uit de tekst kan opmaken.",IF(A2="2.4.4","Ik kan de volgende informatie in de tekst voorspellen.",IF(A2="2.4.5","Ik begrijp waar de tekst over gaat.",IF(A2="2.4.6","Ik kan verschillende soorten teksten onderscheiden.",IF(A2="2.4.7","Ik weet dat een verhalende tekst een begin, een kern en een eind heeft.",IF(A2="2.4.8","Ik kan informatie uit verschillende bronnen zoeken, selecteren en gebruiken.",IF(A2="2.4.9","Ik ontdek of zinnen en alinea’s bij elkaar passen of niet.",IF(A2="2.4.10","Ik kan mijzelf tijdens het lezen vragen stellen.",IF(A2="2.4.11","Ik kan van een tekst de hoofdgedachte vaststellen en een samenvatting maken.",IF(A2="2.4.12","Ik kan de structuur van verschillende soorten teksten herkennen.",IF(A2="2.4.13","Ik kan mijn eigen leesgedrag plannen, sturen, bewaken en controleren.",IF(A2="2.4.14","Ik kan de waarde van een tekst beoordelen.","Voer tussendoel in"))))))))))))))</calculatedColumnFormula>
    </tableColumn>
    <tableColumn id="3" name="Bouw" dataDxfId="34">
      <calculatedColumnFormula>IF(A2="2.4.1","Middenbouw",IF(A2="2.4.2","Middenbouw",IF(A2="2.4.3","Middenbouw",IF(A2="2.4.4","Middenbouw",IF(A2="2.4.5","Middenbouw",IF(A2="2.4.6","Middenbouw",IF(A2="2.4.7","Middenbouw",IF(A2="2.4.8","Bovenbouw",IF(A2="2.4.9","Bovenbouw",IF(A2="2.4.10","Bovenbouw",IF(A2="2.4.11","Bovenbouw",IF(A2="2.4.12","Bovenbouw",IF(A2="2.4.13","Bovenbouw",IF(A2="2.4.14","Bovenbouw","Onbepaald"))))))))))))))</calculatedColumnFormula>
    </tableColumn>
    <tableColumn id="4" name="Groep" dataDxfId="33"/>
    <tableColumn id="5" name="Titel" dataDxfId="3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13435" displayName="Tabell13435" ref="A1:F1395" totalsRowShown="0" headerRowDxfId="31" dataDxfId="30">
  <autoFilter ref="A1:F1395"/>
  <sortState ref="A2:F1288">
    <sortCondition ref="E1:E1288"/>
  </sortState>
  <tableColumns count="6">
    <tableColumn id="1" name="Tussendoel" dataDxfId="29"/>
    <tableColumn id="2" name="Inhoud tussendoel" dataDxfId="28">
      <calculatedColumnFormula>IF(A2="2.5.1","De kinderen schrijven korte teksten, zoals antwoorden op vragen, berichten en afspraken en langere teksten, zoals verhalende en informatieve teksten.",IF(A2="2.5.2","Ze kennen kenmerken van verhalende, informatieve, directieve, beschouwende en argumentatieve teksten.",IF(A2="2.5.3","Ze durven te schrijven en hebben er plezier in.",IF(A2="2.5.4","Ze stellen het onderwerp vast en zijn zich bewust van het schrijfdoel en het lezerspubliek.",IF(A2="2.5.5","Ze verzamelen informatie uit enkele bronnen die beschikbaar zijn.",IF(A2="2.5.6","Ze ordenen de gevonden informatie in de tijd.",IF(A2="2.5.7","Ze kiezen de geschikte woorden en formuleren hun gedachten en gevoelens in enkelvoudige zinnen.",IF(A2="2.5.8","Ze schrijven korte teksten met de juiste spelling en interpunctie.",IF(A2="2.5.9","Ze lezen hun geschreven tekst na en reviseren die met hulp van anderen.",IF(A2="2.5.10","Ze kunnen opmerkingen maken bij hun eigen teksten.",IF(A2="2.5.11","De kinderen schrijven allerlei soorten teksten, waaronder verhalende, informatieve, directieve, beschouwende en argumentatieve teksten.",IF(A2="2.5.12","Ze herkennen en gebruiken enkele kenmerken van verhalende, informatieve, directieve, beschouwende en argumentatieve teksten.",IF(A2="2.5.13","Ze stellen het schrijfdoel en het lezerspubliek van tevoren vast.",IF(A2="2.5.14","Ze verzamelen informatie uit verschillende soorten bronnen.",IF(A2="2.5.15","Ze ordenen vooraf de gevonden informatie.",IF(A2="2.5.16","Ze kiezen de juiste woorden en formuleren hun gedachten en gevoelens in enkelvoudige en samengestelde zinnen.",IF(A2="2.5.17","Ze schrijven langere teksten met de juiste spelling en interpunctie.",IF(A2="2.5.18","Ze besteden aandacht aan de vormgeving en de lay-out.",IF(A2="2.5.19","Ze lezen hun geschreven tekst na en reviseren die zelfstandig.",IF(A2="2.5.20","Ze reflecteren op het schrijfproduct en op het schrijfproces.","Voer tussendoel in"))))))))))))))))))))</calculatedColumnFormula>
    </tableColumn>
    <tableColumn id="6" name="Inhoud kinddoel" dataDxfId="27">
      <calculatedColumnFormula>IF(A2="2.5.1","Ik kan verschillende soorten teksten schrijven.",IF(A2="2.5.2","Ik kan de kenmerken van verschillende teksten benoemen.",IF(A2="2.5.3","Ik heb plezier in schrijven.",IF(A2="2.5.4","Voordat ik iets schrijf, bedenk ik het onderwerp, het doel en voor wie ik de tekst schrijf.",IF(A2="2.5.5","Ik kan gebruik maken van bronnen.",IF(A2="2.5.6","Ik kan een tekst ordenen.",IF(A2="2.5.7","Ik denk goed na voordat ik iets opschrijf.",IF(A2="2.5.8","Ik kan korte teksten op de juiste wijze schrijven.",IF(A2="2.5.9","Je leest je tekst na, vraagt een ander mee te kijken en verbetert je tekst.",IF(A2="2.5.10","Ik kan vertellen wat ik vind van wat ik geschreven heb.",IF(A2="2.5.11","Ik kan verschillende soorten teksten schrijven. ",IF(A2="2.5.12","Ik gebruik enkele kenmerken van verschillende soorten teksten in mijn eigen teksten.",IF(A2="2.5.13","Ik stel voor dat ik begin met schrijven het schrijfdoel en de lezer vast.",IF(A2="2.5.14","Ik kan informatie verzamelen uit verschillende bronnen.",IF(A2="2.5.15","Ik kan gevonden informatie ordenen op verschillende criteria.",IF(A2="2.5.16","Ik kan mijn gedachten en gevoelens met de juiste woorden en zingrootte schrijven.",IF(A2="2.5.17","Ik kan lange teksten schrijven waarin ik de woorden juist spel en goede interpunctie gebruik.",IF(A2="2.5.18","Ik besteed aandacht aan de vormgeving en lay-out van mijn schrijfproduct.",IF(A2="2.5.19","Ik lees mijn schrijfproduct na en verbeter en/of reviseer deze waar nodig.",IF(A2="2.5.20","Ik denk na over wat ik geschreven heb en hoe het ging.","Voer tussendoel in"))))))))))))))))))))</calculatedColumnFormula>
    </tableColumn>
    <tableColumn id="3" name="Bouw" dataDxfId="26">
      <calculatedColumnFormula>IF(A2="2.5.1","Middenbouw",IF(A2="2.5.2","Middenbouw",IF(A2="2.5.3","Middenbouw",IF(A2="2.5.4","Middenbouw",IF(A2="2.5.5","Middenbouw",IF(A2="2.5.6","Middenbouw",IF(A2="2.5.7","Middenbouw",IF(A2="2.5.8","Middenbouw",IF(A2="2.5.9","Middenbouw",IF(A2="2.5.10","Middenbouw",IF(A2="2.5.11","Bovenbouw",IF(A2="2.5.12","Bovenbouw",IF(A2="2.5.13","Bovenbouw",IF(A2="2.5.14","Bovenbouw",IF(A2="2.5.15","Bovenbouw",IF(A2="2.5.16","Bovenbouw",IF(A2="2.5.17","Bovenbouw",IF(A2="2.5.18","Bovenbouw",IF(A2="2.5.19","Bovenbouw",IF(A2="2.5.20","Bovenbouw","Onbepaald"))))))))))))))))))))</calculatedColumnFormula>
    </tableColumn>
    <tableColumn id="4" name="Groep" dataDxfId="25"/>
    <tableColumn id="5" name="Titel" dataDxfId="24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6" name="Tabell134567" displayName="Tabell134567" ref="A1:F109" totalsRowShown="0" headerRowDxfId="23" dataDxfId="22">
  <autoFilter ref="A1:F109"/>
  <sortState ref="A2:G68">
    <sortCondition ref="E1:E68"/>
  </sortState>
  <tableColumns count="6">
    <tableColumn id="1" name="Tussendoel" dataDxfId="21"/>
    <tableColumn id="2" name="Inhoud tussendoel" dataDxfId="20">
      <calculatedColumnFormula>IF(A2="2.6.1","De kinderen zoeken snel woorden op, die alfabetisch zijn geordend.",IF(A2="2.6.2","Ze kennen de functie en opzet van verschillende informatiebronnen, zoals woordenboeken, telefoonboeken, jeugdtijdschriften, schoolkranten en internet.",IF(A2="2.6.3","Ze zoeken de gewenste informatie op in verschillende informatiebronnen, zoals woordenboeken, telefoonboeken, jeugdtijdschriften, school kranten en internet.",IF(A2="2.6.4","Ze zoeken in een documentatiecentrum of schoolbibliotheek een boek of ander materiaal op een efficiënte wijze op met behulp van een trefwoordenlijst of de computer.",IF(A2="2.6.5","Ze herlezen een tekst of delen van een tekst als dat nodig is.",IF(A2="2.6.6","Ze stellen zichzelf relevante vragen voor en na het lezen van een tekst.",IF(A2="2.6.7","De kinderen kennen de betekenis en functie van verschillende informatiebronnen, zoals woordenboeken, encyclopedieën, week- en dagbladen, tijdschriften, spoorboeken, reisgidsen, atlassen en internet.",IF(A2="2.6.8","Ze zoeken de gewenste informatie op in verschillende informatiebronnen, zoals woordenboeken, encyclopedieën, week- en dagbladen, tijdschriften, spoorboeken, reisgidsen, atlassen en internet.",IF(A2="2.6.9","Ze zoeken in een openbare bibliotheek boeken of andere materialen op een efficiënte wijze op met behulp van een computer.",IF(A2="2.6.10","Ze maken een schema, uittreksel of samenvatting van een verhalende of informatieve tekst.",IF(A2="2.6.11","Ze stellen zichzelf relevante vragen voor, tijdens en na het lezen van een tekst.","Voer tussendoel in")))))))))))</calculatedColumnFormula>
    </tableColumn>
    <tableColumn id="7" name="Inhoud kinddoel" dataDxfId="19">
      <calculatedColumnFormula>IF(A2="2.6.1","Ik kan woorden snel opzoeken in het woordenboek omdat ik weet dat het op alfabetische volgorde staat.",IF(A2="2.6.2","Ik zoek in de juiste bronnen de informatie.",IF(A2="2.6.3","Ik kan in de juiste bronnen informatie vinden.",IF(A2="2.6.4","Ik kan informatie vinden door een trefwoord te gebruiken.",IF(A2="2.6.5","Ik lees teksten of een gedeelte van een tekst opnieuw als ik het beter wil begrijpen als dat nodig is.",IF(A2="2.6.6","Ik kan mezelf goede vragen stellen voor- of na het lezen van een tekst.",IF(A2="2.6.7","Ik kan de functie van informatiebronnen uitleggen.",IF(A2="2.6.8","Ik kan met zoektermen informatie opzoeken in verschillende informatiebronnen.",IF(A2="2.6.9","Ik gebruik zoekmachines om informatie te vinden.",IF(A2="2.6.10","Ik kan een schema, uittreksel of samenvatting maken van een tekst.",IF(A2="2.6.11","Ik kan mijzelf goede vragen stellen, voor, tijdens en na het lezen van een tekst.","Voer tussendoel in")))))))))))</calculatedColumnFormula>
    </tableColumn>
    <tableColumn id="3" name="Bouw" dataDxfId="18">
      <calculatedColumnFormula>IF(A2="2.6.1","Middenbouw",IF(A2="2.6.2","Middenbouw",IF(A2="2.6.3","Middenbouw",IF(A2="2.6.4","Middenbouw",IF(A2="2.6.5","Middenbouw",IF(A2="2.6.6","Middenbouw",IF(A2="2.6.7","Bovenbouw",IF(A2="2.6.8","Bovenbouw",IF(A2="2.6.9","Bovenbouw",IF(A2="2.6.10","Bovenbouw",IF(A2="2.6.11","Bovenbouw","Onbepaald")))))))))))</calculatedColumnFormula>
    </tableColumn>
    <tableColumn id="4" name="Groep" dataDxfId="17"/>
    <tableColumn id="5" name="Titel" dataDxfId="16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7" name="Tabell1345678" displayName="Tabell1345678" ref="A1:F555" totalsRowShown="0" headerRowDxfId="15" dataDxfId="14">
  <autoFilter ref="A1:F555"/>
  <sortState ref="A2:F499">
    <sortCondition ref="E1:E499"/>
  </sortState>
  <tableColumns count="6">
    <tableColumn id="1" name="Tussendoel" dataDxfId="13"/>
    <tableColumn id="2" name="Inhoud tussendoel" dataDxfId="12">
      <calculatedColumnFormula>IF(A2="2.7.1","Kinderen breiden hun conceptuele netwerken uit, zodat diepe woordbetekenissen ontstaan.",IF(A2="2.7.2","Ze maken onderscheid tussen vorm- en betekenisaspecten van woorden.",IF(A2="2.7.3","Ze kunnen eenvoudig figuratief taalgebruik interpreteren.",IF(A2="2.7.4","Ze zijn in staat strategieën toe te passen voor het afleiden van de betekenis van woorden uit de tekst.",IF(A2="2.7.5","Ze zijn in staat strategieën toe te passen voor het onthouden van nieuwe woorden.",IF(A2="2.7.6","Kinderen weten dat woorden onderschikkende en bovenschikkende betekenisrelaties kunnen hebben.",IF(A2="2.7.7","Ze weten dat woordparen betekenisrelaties kunnen hebben, zoals tegenstelling en synoniem.",IF(A2="2.7.8","Ze passen figuratief taalgebruik zelf toe.",IF(A2="2.7.9","Ze kunnen zelfstandig nieuwe woordbetekenissen afleiden en onthouden.",IF(A2="2.7.10","Ze weten hoe ze woorden kunnen opzoeken in naslagwerken (woordenboek, encyclopedie).
","Voer tussendoel in"))))))))))</calculatedColumnFormula>
    </tableColumn>
    <tableColumn id="6" name="Inhoud kinddoel" dataDxfId="11">
      <calculatedColumnFormula>IF(A2="2.7.1","Ik kan door te lezen en schrijven steeds beter moeilijke woorden begrijpen.",IF(A2="2.7.2","Ik kan spelen met taal.",IF(A2="2.7.3","Ik herken beeldspraak.",IF(A2="2.7.4","Ik kan de betekenis van moeilijke woorden afleiden uit de tekst.",IF(A2="2.7.5","Ik weet wat ik kan doen om moeilijke woorden te onthouden.",IF(A2="2.7.6","Ik kan woorden op de goede plek in een woordparaplu plaatsen.",IF(A2="2.7.7","Ik kan de relatie van woordparen herkennen en benoemen.",IF(A2="2.7.8","Ik kan figuratief taalgebruik toepassen in eigen schrijfproducten.",IF(A2="2.7.9","Ik kan de betekenis van nieuwe woorden ontdekken/leren en onthouden.",IF(A2="2.7.10","Ik kan de betekenis van nieuwe woorden opzoeken in naslagwerken.","Voer tussendoel in"))))))))))</calculatedColumnFormula>
    </tableColumn>
    <tableColumn id="3" name="Bouw" dataDxfId="10">
      <calculatedColumnFormula>IF(A2="2.7.1","Middenbouw",IF(A2="2.7.2","Middenbouw",IF(A2="2.7.3","Middenbouw",IF(A2="2.7.4","Middenbouw",IF(A2="2.7.5","Middenbouw",IF(A2="2.7.6","Bovenbouw",IF(A2="2.7.7","Bovenbouw",IF(A2="2.7.8","Bovenbouw",IF(A2="2.7.9","Bovenbouw",IF(A2="2.7.10","Bovenbouw","Onbepaald"))))))))))</calculatedColumnFormula>
    </tableColumn>
    <tableColumn id="4" name="Groep" dataDxfId="9"/>
    <tableColumn id="5" name="Titel" dataDxfId="8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8" name="Tabell13456789" displayName="Tabell13456789" ref="A1:F1006" totalsRowShown="0" headerRowDxfId="7" dataDxfId="6">
  <autoFilter ref="A1:F1006"/>
  <sortState ref="A2:F953">
    <sortCondition ref="E1:E953"/>
  </sortState>
  <tableColumns count="6">
    <tableColumn id="1" name="Tussendoel" dataDxfId="5"/>
    <tableColumn id="2" name="Inhoud tussendoel" dataDxfId="4">
      <calculatedColumnFormula>IF(A2="2.8.1","Kinderen weten dat uiteenlopende tekstgenres verschillende functies hebben.",IF(A2="2.8.2","Ze hebben zicht op de processen van schriftelijk taalgebruik.",IF(A2="2.8.3","Ze maken onderscheid tussen woordsoorten.",IF(A2="2.8.4","Ze kennen de afgrenzing van een zin.",IF(A2="2.8.5","Ze kennen de globale structuur van verhalen en informatieve teksten.",IF(A2="2.8.6","Kinderen zijn in staat qua functie en structuur onderscheid te maken tussen verhalende, informatieve, argumentatieve, directieve en expressieve teksten.",IF(A2="2.8.7","Ze zijn in staat om verbuiging van naamwoorden en vervoeging van werkwoorden te interpreteren en toe te passen.",IF(A2="2.8.8","Ze beheersen basale grammaticale begrippen, zoals onderwerp, gezegde en persoonsvorm.",IF(A2="2.8.9","Ze maken het onderscheid tussen formeel en informeel gebruik van geschreven taal.",IF(A2="2.8.10","Ze begrijpen dat de geschreven taalcode is gebaseerd op de standaardtaal.","Voer tussendoel in"))))))))))</calculatedColumnFormula>
    </tableColumn>
    <tableColumn id="6" name="Inhoud kinddoel" dataDxfId="3">
      <calculatedColumnFormula>IF(A2="2.8.1","Ik weet wanneer je welke tekstsoort gebruikt.",IF(A2="2.8.2","Ik kan vertellen welke stappen er gezet zijn bij het schrijven van een tekst.",IF(A2="2.8.3","Ik herken verschillende woordsoorten.",IF(A2="2.8.4","Ik begin een zin met een hoofdletter en eindig met een punt.",IF(A2="2.8.5","Ik gebruik in een tekst altijd een inleiding, een kern en slot.",IF(A2="2.8.6","Ik kan het verschil bepalen tussen verschillende tekstsoorten door te kijken naar het doel en de opbouw/structuur van de tekst.",IF(A2="2.8.7","Ik kan werken met naamwoorden en werkwoorden in een zin om verschillende betekenissen te creëren.",IF(A2="2.8.8","Ik kan de betekenis van onderwerp, gezegde en persoonsvorm verwoorden.",IF(A2="2.8.9","Ik weet het verschil tussen formeel en informeel geschreven taalgebruik.",IF(A2="2.8.10","Ik kan de standaard regels van onze geschreven taal verwoorden.","Voer tussendoel in"))))))))))</calculatedColumnFormula>
    </tableColumn>
    <tableColumn id="3" name="Bouw" dataDxfId="2">
      <calculatedColumnFormula>IF(A2="2.8.1","Middenbouw",IF(A2="2.8.2","Middenbouw",IF(A2="2.8.3","Middenbouw",IF(A2="2.8.4","Middenbouw",IF(A2="2.8.5","Middenbouw",IF(A2="2.8.6","Bovenbouw",IF(A2="2.8.7","Bovenbouw",IF(A2="2.8.8","Bovenbouw",IF(A2="2.8.9","Bovenbouw",IF(A2="2.8.10","Bovenbouw","Onbepaald"))))))))))</calculatedColumnFormula>
    </tableColumn>
    <tableColumn id="4" name="Groep" dataDxfId="1"/>
    <tableColumn id="5" name="Tite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9"/>
  <sheetViews>
    <sheetView topLeftCell="B55" workbookViewId="0"/>
  </sheetViews>
  <sheetFormatPr defaultColWidth="11.42578125" defaultRowHeight="14.25" x14ac:dyDescent="0.2"/>
  <cols>
    <col min="1" max="1" width="12" style="4" customWidth="1"/>
    <col min="2" max="2" width="74.140625" style="60" customWidth="1"/>
    <col min="3" max="3" width="69.42578125" style="60" customWidth="1"/>
    <col min="4" max="4" width="16.42578125" style="1" customWidth="1"/>
    <col min="5" max="5" width="11.42578125" style="10"/>
    <col min="6" max="6" width="64" style="1" customWidth="1"/>
    <col min="7" max="16384" width="11.42578125" style="1"/>
  </cols>
  <sheetData>
    <row r="1" spans="1:7" ht="15" x14ac:dyDescent="0.25">
      <c r="A1" s="67" t="s">
        <v>0</v>
      </c>
      <c r="B1" s="59" t="s">
        <v>4</v>
      </c>
      <c r="C1" s="59" t="s">
        <v>849</v>
      </c>
      <c r="D1" s="7" t="s">
        <v>1</v>
      </c>
      <c r="E1" s="46" t="s">
        <v>2</v>
      </c>
      <c r="F1" s="7" t="s">
        <v>3</v>
      </c>
      <c r="G1" s="7"/>
    </row>
    <row r="2" spans="1:7" x14ac:dyDescent="0.2">
      <c r="A2" s="11" t="s">
        <v>398</v>
      </c>
      <c r="B2" s="60" t="str">
        <f t="shared" ref="B2:B65" si="0">IF(A2="2.1.1","Kinderen zijn intrinsiek gemotiveerd voor lezen en schrijven.",IF(A2="2.1.2","Ze beschouwen lezen en schrijven als dagelijkse routines.",IF(A2="2.1.3","Ze zien geschreven taal als communicatiemiddel.",IF(A2="2.1.4","Ze hanteren geschreven taal als middel voor informatieverwerving.",IF(A2="2.1.5","Ze ervaren geschreven taal als expressiemiddel.",IF(A2="2.1.6","Kinderen waarderen bestaande werken op het terrein van fictie.",IF(A2="2.1.7","Ze waarderen bestaande werken op het terrein van nonfictie.",IF(A2="2.1.8","Ze waarderen bestaande werken op het terrein van poëzie.",IF(A2="2.1.9","Ze hebben een positief zelfbeeld tegenover het gebruik van geschreven taal.",IF(A2="2.1.10","Ze onderkennen het persoonlijk en maatschappelijk belang van geletterdheid.","Voer tussendoel in"))))))))))</f>
        <v>Kinderen zijn intrinsiek gemotiveerd voor lezen en schrijven.</v>
      </c>
      <c r="C2" s="60" t="str">
        <f>IF(A2="2.1.1","Ik vind het leuk om te lezen en te schrijven.",IF(A2="2.1.2","Ik lees en schrijf elke dag.",IF(A2="2.1.3","Ik weet dat door te lezen en te schrijven anderen ontdekken wat je denkt.",IF(A2="2.1.4","Ik weet dat ik veel informatie kan vinden door te lezen.",IF(A2="2.1.5","Ik heb ontdekt dat je met geschreven taal op verschillende manieren iets kunt vertellen.",IF(A2="2.1.6","Ik hou van verhalen.",IF(A2="2.1.7","Ik hou van non-fictie.",IF(A2="2.1.8","Ik hou van poëzie.",IF(A2="2.1.9","Ik wil graag mooi en goed kunnen schrijven.",IF(A2="2.1.10","Ik kan vertellen waarom het belangrijk is dat ik kan lezen en schrijven.","Voer tussendoel in"))))))))))</f>
        <v>Ik vind het leuk om te lezen en te schrijven.</v>
      </c>
      <c r="D2" s="9" t="str">
        <f t="shared" ref="D2:D65" si="1">IF(A2="2.1.1","Middenbouw",IF(A2="2.1.2","Middenbouw",IF(A2="2.1.3","Middenbouw",IF(A2="2.1.4","Middenbouw",IF(A2="2.1.5","Middenbouw",IF(A2="2.1.6","Bovenbouw",IF(A2="2.1.7","Bovenbouw",IF(A2="2.1.8","Bovenbouw",IF(A2="2.1.9","Bovenbouw",IF(A2="2.1.10","Bovenbouw","Onbepaald"))))))))))</f>
        <v>Middenbouw</v>
      </c>
      <c r="E2" s="12">
        <v>3</v>
      </c>
      <c r="F2" s="13" t="s">
        <v>614</v>
      </c>
    </row>
    <row r="3" spans="1:7" x14ac:dyDescent="0.2">
      <c r="A3" s="4" t="s">
        <v>398</v>
      </c>
      <c r="B3" s="60" t="str">
        <f t="shared" si="0"/>
        <v>Kinderen zijn intrinsiek gemotiveerd voor lezen en schrijven.</v>
      </c>
      <c r="C3" s="60" t="str">
        <f t="shared" ref="C3:C65" si="2">IF(A3="2.1.1","Ik vind het leuk om te lezen en te schrijven.",IF(A3="2.1.2","Ik lees en schrijf elke dag.",IF(A3="2.1.3","Ik weet dat door te lezen en te schrijven anderen ontdekken wat je denkt.",IF(A3="2.1.4","Ik weet dat ik veel informatie kan vinden door te lezen.",IF(A3="2.1.5","Ik heb ontdekt dat je met geschreven taal op verschillende manieren iets kunt vertellen.",IF(A3="2.1.6","Ik hou van verhalen.",IF(A3="2.1.7","Ik hou van non-fictie.",IF(A3="2.1.8","Ik hou van poëzie.",IF(A3="2.1.9","Ik wil graag mooi en goed kunnen schrijven.",IF(A3="2.1.10","Ik kan vertellen waarom het belangrijk is dat ik kan lezen en schrijven.","Voer tussendoel in"))))))))))</f>
        <v>Ik vind het leuk om te lezen en te schrijven.</v>
      </c>
      <c r="D3" s="9" t="str">
        <f t="shared" si="1"/>
        <v>Middenbouw</v>
      </c>
      <c r="E3" s="10">
        <v>3</v>
      </c>
      <c r="F3" s="1" t="s">
        <v>554</v>
      </c>
    </row>
    <row r="4" spans="1:7" x14ac:dyDescent="0.2">
      <c r="A4" s="4" t="s">
        <v>398</v>
      </c>
      <c r="B4" s="60" t="str">
        <f t="shared" si="0"/>
        <v>Kinderen zijn intrinsiek gemotiveerd voor lezen en schrijven.</v>
      </c>
      <c r="C4" s="60" t="str">
        <f t="shared" si="2"/>
        <v>Ik vind het leuk om te lezen en te schrijven.</v>
      </c>
      <c r="D4" s="9" t="str">
        <f t="shared" si="1"/>
        <v>Middenbouw</v>
      </c>
      <c r="E4" s="10">
        <v>3</v>
      </c>
      <c r="F4" s="1" t="s">
        <v>615</v>
      </c>
    </row>
    <row r="5" spans="1:7" x14ac:dyDescent="0.2">
      <c r="A5" s="4" t="s">
        <v>398</v>
      </c>
      <c r="B5" s="60" t="str">
        <f t="shared" si="0"/>
        <v>Kinderen zijn intrinsiek gemotiveerd voor lezen en schrijven.</v>
      </c>
      <c r="C5" s="60" t="str">
        <f t="shared" si="2"/>
        <v>Ik vind het leuk om te lezen en te schrijven.</v>
      </c>
      <c r="D5" s="9" t="str">
        <f t="shared" si="1"/>
        <v>Middenbouw</v>
      </c>
      <c r="E5" s="12">
        <v>3</v>
      </c>
      <c r="F5" s="13" t="s">
        <v>616</v>
      </c>
    </row>
    <row r="6" spans="1:7" x14ac:dyDescent="0.2">
      <c r="A6" s="4" t="s">
        <v>398</v>
      </c>
      <c r="B6" s="60" t="str">
        <f t="shared" si="0"/>
        <v>Kinderen zijn intrinsiek gemotiveerd voor lezen en schrijven.</v>
      </c>
      <c r="C6" s="60" t="str">
        <f t="shared" si="2"/>
        <v>Ik vind het leuk om te lezen en te schrijven.</v>
      </c>
      <c r="D6" s="9" t="str">
        <f t="shared" si="1"/>
        <v>Middenbouw</v>
      </c>
      <c r="E6" s="12">
        <v>3</v>
      </c>
      <c r="F6" s="13" t="s">
        <v>617</v>
      </c>
    </row>
    <row r="7" spans="1:7" x14ac:dyDescent="0.2">
      <c r="A7" s="4" t="s">
        <v>398</v>
      </c>
      <c r="B7" s="60" t="str">
        <f t="shared" si="0"/>
        <v>Kinderen zijn intrinsiek gemotiveerd voor lezen en schrijven.</v>
      </c>
      <c r="C7" s="60" t="str">
        <f t="shared" si="2"/>
        <v>Ik vind het leuk om te lezen en te schrijven.</v>
      </c>
      <c r="D7" s="9" t="str">
        <f t="shared" si="1"/>
        <v>Middenbouw</v>
      </c>
      <c r="E7" s="10">
        <v>3</v>
      </c>
      <c r="F7" s="1" t="s">
        <v>618</v>
      </c>
    </row>
    <row r="8" spans="1:7" x14ac:dyDescent="0.2">
      <c r="A8" s="4" t="s">
        <v>398</v>
      </c>
      <c r="B8" s="60" t="str">
        <f t="shared" si="0"/>
        <v>Kinderen zijn intrinsiek gemotiveerd voor lezen en schrijven.</v>
      </c>
      <c r="C8" s="60" t="str">
        <f t="shared" si="2"/>
        <v>Ik vind het leuk om te lezen en te schrijven.</v>
      </c>
      <c r="D8" s="9" t="str">
        <f t="shared" si="1"/>
        <v>Middenbouw</v>
      </c>
      <c r="E8" s="12">
        <v>3</v>
      </c>
      <c r="F8" s="13" t="s">
        <v>619</v>
      </c>
    </row>
    <row r="9" spans="1:7" x14ac:dyDescent="0.2">
      <c r="A9" s="4" t="s">
        <v>398</v>
      </c>
      <c r="B9" s="60" t="str">
        <f t="shared" si="0"/>
        <v>Kinderen zijn intrinsiek gemotiveerd voor lezen en schrijven.</v>
      </c>
      <c r="C9" s="60" t="str">
        <f t="shared" si="2"/>
        <v>Ik vind het leuk om te lezen en te schrijven.</v>
      </c>
      <c r="D9" s="9" t="str">
        <f t="shared" si="1"/>
        <v>Middenbouw</v>
      </c>
      <c r="E9" s="12">
        <v>3</v>
      </c>
      <c r="F9" s="13" t="s">
        <v>620</v>
      </c>
    </row>
    <row r="10" spans="1:7" x14ac:dyDescent="0.2">
      <c r="A10" s="4" t="s">
        <v>398</v>
      </c>
      <c r="B10" s="60" t="str">
        <f t="shared" si="0"/>
        <v>Kinderen zijn intrinsiek gemotiveerd voor lezen en schrijven.</v>
      </c>
      <c r="C10" s="60" t="str">
        <f t="shared" si="2"/>
        <v>Ik vind het leuk om te lezen en te schrijven.</v>
      </c>
      <c r="D10" s="9" t="str">
        <f t="shared" si="1"/>
        <v>Middenbouw</v>
      </c>
      <c r="E10" s="12">
        <v>3</v>
      </c>
      <c r="F10" s="13" t="s">
        <v>621</v>
      </c>
    </row>
    <row r="11" spans="1:7" x14ac:dyDescent="0.2">
      <c r="A11" s="4" t="s">
        <v>398</v>
      </c>
      <c r="B11" s="60" t="str">
        <f t="shared" si="0"/>
        <v>Kinderen zijn intrinsiek gemotiveerd voor lezen en schrijven.</v>
      </c>
      <c r="C11" s="60" t="str">
        <f t="shared" si="2"/>
        <v>Ik vind het leuk om te lezen en te schrijven.</v>
      </c>
      <c r="D11" s="9" t="str">
        <f t="shared" si="1"/>
        <v>Middenbouw</v>
      </c>
      <c r="E11" s="10">
        <v>3</v>
      </c>
      <c r="F11" s="1" t="s">
        <v>622</v>
      </c>
    </row>
    <row r="12" spans="1:7" x14ac:dyDescent="0.2">
      <c r="A12" s="11" t="s">
        <v>398</v>
      </c>
      <c r="B12" s="60" t="str">
        <f t="shared" si="0"/>
        <v>Kinderen zijn intrinsiek gemotiveerd voor lezen en schrijven.</v>
      </c>
      <c r="C12" s="60" t="str">
        <f t="shared" si="2"/>
        <v>Ik vind het leuk om te lezen en te schrijven.</v>
      </c>
      <c r="D12" s="9" t="str">
        <f t="shared" si="1"/>
        <v>Middenbouw</v>
      </c>
      <c r="E12" s="12">
        <v>3</v>
      </c>
      <c r="F12" s="13" t="s">
        <v>623</v>
      </c>
    </row>
    <row r="13" spans="1:7" x14ac:dyDescent="0.2">
      <c r="A13" s="4" t="s">
        <v>398</v>
      </c>
      <c r="B13" s="60" t="str">
        <f t="shared" si="0"/>
        <v>Kinderen zijn intrinsiek gemotiveerd voor lezen en schrijven.</v>
      </c>
      <c r="C13" s="60" t="str">
        <f t="shared" si="2"/>
        <v>Ik vind het leuk om te lezen en te schrijven.</v>
      </c>
      <c r="D13" s="9" t="str">
        <f t="shared" si="1"/>
        <v>Middenbouw</v>
      </c>
      <c r="E13" s="12">
        <v>3</v>
      </c>
      <c r="F13" s="13" t="s">
        <v>624</v>
      </c>
    </row>
    <row r="14" spans="1:7" x14ac:dyDescent="0.2">
      <c r="A14" s="4" t="s">
        <v>398</v>
      </c>
      <c r="B14" s="60" t="str">
        <f t="shared" si="0"/>
        <v>Kinderen zijn intrinsiek gemotiveerd voor lezen en schrijven.</v>
      </c>
      <c r="C14" s="60" t="str">
        <f t="shared" si="2"/>
        <v>Ik vind het leuk om te lezen en te schrijven.</v>
      </c>
      <c r="D14" s="9" t="str">
        <f t="shared" si="1"/>
        <v>Middenbouw</v>
      </c>
      <c r="E14" s="12">
        <v>3</v>
      </c>
      <c r="F14" s="13" t="s">
        <v>625</v>
      </c>
    </row>
    <row r="15" spans="1:7" x14ac:dyDescent="0.2">
      <c r="A15" s="4" t="s">
        <v>398</v>
      </c>
      <c r="B15" s="60" t="str">
        <f t="shared" si="0"/>
        <v>Kinderen zijn intrinsiek gemotiveerd voor lezen en schrijven.</v>
      </c>
      <c r="C15" s="60" t="str">
        <f t="shared" si="2"/>
        <v>Ik vind het leuk om te lezen en te schrijven.</v>
      </c>
      <c r="D15" s="9" t="str">
        <f t="shared" si="1"/>
        <v>Middenbouw</v>
      </c>
      <c r="E15" s="12">
        <v>3</v>
      </c>
      <c r="F15" s="13" t="s">
        <v>626</v>
      </c>
    </row>
    <row r="16" spans="1:7" x14ac:dyDescent="0.2">
      <c r="A16" s="4" t="s">
        <v>398</v>
      </c>
      <c r="B16" s="60" t="str">
        <f t="shared" si="0"/>
        <v>Kinderen zijn intrinsiek gemotiveerd voor lezen en schrijven.</v>
      </c>
      <c r="C16" s="60" t="str">
        <f t="shared" si="2"/>
        <v>Ik vind het leuk om te lezen en te schrijven.</v>
      </c>
      <c r="D16" s="9" t="str">
        <f t="shared" si="1"/>
        <v>Middenbouw</v>
      </c>
      <c r="E16" s="12">
        <v>3</v>
      </c>
      <c r="F16" s="13" t="s">
        <v>627</v>
      </c>
    </row>
    <row r="17" spans="1:6" x14ac:dyDescent="0.2">
      <c r="A17" s="4" t="s">
        <v>398</v>
      </c>
      <c r="B17" s="60" t="str">
        <f t="shared" si="0"/>
        <v>Kinderen zijn intrinsiek gemotiveerd voor lezen en schrijven.</v>
      </c>
      <c r="C17" s="60" t="str">
        <f t="shared" si="2"/>
        <v>Ik vind het leuk om te lezen en te schrijven.</v>
      </c>
      <c r="D17" s="9" t="str">
        <f t="shared" si="1"/>
        <v>Middenbouw</v>
      </c>
      <c r="E17" s="12">
        <v>3</v>
      </c>
      <c r="F17" s="13" t="s">
        <v>628</v>
      </c>
    </row>
    <row r="18" spans="1:6" x14ac:dyDescent="0.2">
      <c r="A18" s="4" t="s">
        <v>398</v>
      </c>
      <c r="B18" s="60" t="str">
        <f t="shared" si="0"/>
        <v>Kinderen zijn intrinsiek gemotiveerd voor lezen en schrijven.</v>
      </c>
      <c r="C18" s="60" t="str">
        <f t="shared" si="2"/>
        <v>Ik vind het leuk om te lezen en te schrijven.</v>
      </c>
      <c r="D18" s="9" t="str">
        <f t="shared" si="1"/>
        <v>Middenbouw</v>
      </c>
      <c r="E18" s="12">
        <v>3</v>
      </c>
      <c r="F18" s="13" t="s">
        <v>629</v>
      </c>
    </row>
    <row r="19" spans="1:6" x14ac:dyDescent="0.2">
      <c r="A19" s="4" t="s">
        <v>398</v>
      </c>
      <c r="B19" s="60" t="str">
        <f t="shared" si="0"/>
        <v>Kinderen zijn intrinsiek gemotiveerd voor lezen en schrijven.</v>
      </c>
      <c r="C19" s="60" t="str">
        <f t="shared" si="2"/>
        <v>Ik vind het leuk om te lezen en te schrijven.</v>
      </c>
      <c r="D19" s="9" t="str">
        <f t="shared" si="1"/>
        <v>Middenbouw</v>
      </c>
      <c r="E19" s="12">
        <v>3</v>
      </c>
      <c r="F19" s="13" t="s">
        <v>630</v>
      </c>
    </row>
    <row r="20" spans="1:6" x14ac:dyDescent="0.2">
      <c r="A20" s="4" t="s">
        <v>398</v>
      </c>
      <c r="B20" s="60" t="str">
        <f t="shared" si="0"/>
        <v>Kinderen zijn intrinsiek gemotiveerd voor lezen en schrijven.</v>
      </c>
      <c r="C20" s="60" t="str">
        <f t="shared" si="2"/>
        <v>Ik vind het leuk om te lezen en te schrijven.</v>
      </c>
      <c r="D20" s="9" t="str">
        <f t="shared" si="1"/>
        <v>Middenbouw</v>
      </c>
      <c r="E20" s="12">
        <v>3</v>
      </c>
      <c r="F20" s="13" t="s">
        <v>631</v>
      </c>
    </row>
    <row r="21" spans="1:6" x14ac:dyDescent="0.2">
      <c r="A21" s="4" t="s">
        <v>398</v>
      </c>
      <c r="B21" s="60" t="str">
        <f t="shared" si="0"/>
        <v>Kinderen zijn intrinsiek gemotiveerd voor lezen en schrijven.</v>
      </c>
      <c r="C21" s="60" t="str">
        <f t="shared" si="2"/>
        <v>Ik vind het leuk om te lezen en te schrijven.</v>
      </c>
      <c r="D21" s="9" t="str">
        <f t="shared" si="1"/>
        <v>Middenbouw</v>
      </c>
      <c r="E21" s="12">
        <v>3</v>
      </c>
      <c r="F21" s="13" t="s">
        <v>632</v>
      </c>
    </row>
    <row r="22" spans="1:6" x14ac:dyDescent="0.2">
      <c r="A22" s="4" t="s">
        <v>398</v>
      </c>
      <c r="B22" s="60" t="str">
        <f t="shared" si="0"/>
        <v>Kinderen zijn intrinsiek gemotiveerd voor lezen en schrijven.</v>
      </c>
      <c r="C22" s="60" t="str">
        <f t="shared" si="2"/>
        <v>Ik vind het leuk om te lezen en te schrijven.</v>
      </c>
      <c r="D22" s="9" t="str">
        <f t="shared" si="1"/>
        <v>Middenbouw</v>
      </c>
      <c r="E22" s="12">
        <v>3</v>
      </c>
      <c r="F22" s="13" t="s">
        <v>633</v>
      </c>
    </row>
    <row r="23" spans="1:6" x14ac:dyDescent="0.2">
      <c r="A23" s="4" t="s">
        <v>398</v>
      </c>
      <c r="B23" s="60" t="str">
        <f t="shared" si="0"/>
        <v>Kinderen zijn intrinsiek gemotiveerd voor lezen en schrijven.</v>
      </c>
      <c r="C23" s="60" t="str">
        <f t="shared" si="2"/>
        <v>Ik vind het leuk om te lezen en te schrijven.</v>
      </c>
      <c r="D23" s="9" t="str">
        <f t="shared" si="1"/>
        <v>Middenbouw</v>
      </c>
      <c r="E23" s="12">
        <v>3</v>
      </c>
      <c r="F23" s="13" t="s">
        <v>634</v>
      </c>
    </row>
    <row r="24" spans="1:6" x14ac:dyDescent="0.2">
      <c r="A24" s="4" t="s">
        <v>398</v>
      </c>
      <c r="B24" s="60" t="str">
        <f t="shared" si="0"/>
        <v>Kinderen zijn intrinsiek gemotiveerd voor lezen en schrijven.</v>
      </c>
      <c r="C24" s="60" t="str">
        <f t="shared" si="2"/>
        <v>Ik vind het leuk om te lezen en te schrijven.</v>
      </c>
      <c r="D24" s="9" t="str">
        <f t="shared" si="1"/>
        <v>Middenbouw</v>
      </c>
      <c r="E24" s="12">
        <v>3</v>
      </c>
      <c r="F24" s="13" t="s">
        <v>635</v>
      </c>
    </row>
    <row r="25" spans="1:6" x14ac:dyDescent="0.2">
      <c r="A25" s="4" t="s">
        <v>398</v>
      </c>
      <c r="B25" s="60" t="str">
        <f t="shared" si="0"/>
        <v>Kinderen zijn intrinsiek gemotiveerd voor lezen en schrijven.</v>
      </c>
      <c r="C25" s="60" t="str">
        <f t="shared" si="2"/>
        <v>Ik vind het leuk om te lezen en te schrijven.</v>
      </c>
      <c r="D25" s="9" t="str">
        <f t="shared" si="1"/>
        <v>Middenbouw</v>
      </c>
      <c r="E25" s="12">
        <v>3</v>
      </c>
      <c r="F25" s="13" t="s">
        <v>636</v>
      </c>
    </row>
    <row r="26" spans="1:6" x14ac:dyDescent="0.2">
      <c r="A26" s="4" t="s">
        <v>398</v>
      </c>
      <c r="B26" s="60" t="str">
        <f t="shared" si="0"/>
        <v>Kinderen zijn intrinsiek gemotiveerd voor lezen en schrijven.</v>
      </c>
      <c r="C26" s="60" t="str">
        <f t="shared" si="2"/>
        <v>Ik vind het leuk om te lezen en te schrijven.</v>
      </c>
      <c r="D26" s="9" t="str">
        <f t="shared" si="1"/>
        <v>Middenbouw</v>
      </c>
      <c r="E26" s="12">
        <v>3</v>
      </c>
      <c r="F26" s="13" t="s">
        <v>637</v>
      </c>
    </row>
    <row r="27" spans="1:6" x14ac:dyDescent="0.2">
      <c r="A27" s="4" t="s">
        <v>398</v>
      </c>
      <c r="B27" s="60" t="str">
        <f t="shared" si="0"/>
        <v>Kinderen zijn intrinsiek gemotiveerd voor lezen en schrijven.</v>
      </c>
      <c r="C27" s="60" t="str">
        <f t="shared" si="2"/>
        <v>Ik vind het leuk om te lezen en te schrijven.</v>
      </c>
      <c r="D27" s="9" t="str">
        <f t="shared" si="1"/>
        <v>Middenbouw</v>
      </c>
      <c r="E27" s="12">
        <v>3</v>
      </c>
      <c r="F27" s="13" t="s">
        <v>638</v>
      </c>
    </row>
    <row r="28" spans="1:6" x14ac:dyDescent="0.2">
      <c r="A28" s="4" t="s">
        <v>398</v>
      </c>
      <c r="B28" s="60" t="str">
        <f t="shared" si="0"/>
        <v>Kinderen zijn intrinsiek gemotiveerd voor lezen en schrijven.</v>
      </c>
      <c r="C28" s="60" t="str">
        <f t="shared" si="2"/>
        <v>Ik vind het leuk om te lezen en te schrijven.</v>
      </c>
      <c r="D28" s="9" t="str">
        <f t="shared" si="1"/>
        <v>Middenbouw</v>
      </c>
      <c r="E28" s="12">
        <v>3</v>
      </c>
      <c r="F28" s="13" t="s">
        <v>639</v>
      </c>
    </row>
    <row r="29" spans="1:6" x14ac:dyDescent="0.2">
      <c r="A29" s="4" t="s">
        <v>398</v>
      </c>
      <c r="B29" s="60" t="str">
        <f t="shared" si="0"/>
        <v>Kinderen zijn intrinsiek gemotiveerd voor lezen en schrijven.</v>
      </c>
      <c r="C29" s="60" t="str">
        <f t="shared" si="2"/>
        <v>Ik vind het leuk om te lezen en te schrijven.</v>
      </c>
      <c r="D29" s="9" t="str">
        <f t="shared" si="1"/>
        <v>Middenbouw</v>
      </c>
      <c r="E29" s="12">
        <v>3</v>
      </c>
      <c r="F29" s="13" t="s">
        <v>640</v>
      </c>
    </row>
    <row r="30" spans="1:6" x14ac:dyDescent="0.2">
      <c r="A30" s="4" t="s">
        <v>398</v>
      </c>
      <c r="B30" s="60" t="str">
        <f t="shared" si="0"/>
        <v>Kinderen zijn intrinsiek gemotiveerd voor lezen en schrijven.</v>
      </c>
      <c r="C30" s="60" t="str">
        <f t="shared" si="2"/>
        <v>Ik vind het leuk om te lezen en te schrijven.</v>
      </c>
      <c r="D30" s="9" t="str">
        <f t="shared" si="1"/>
        <v>Middenbouw</v>
      </c>
      <c r="E30" s="12">
        <v>3</v>
      </c>
      <c r="F30" s="13" t="s">
        <v>641</v>
      </c>
    </row>
    <row r="31" spans="1:6" x14ac:dyDescent="0.2">
      <c r="A31" s="4" t="s">
        <v>398</v>
      </c>
      <c r="B31" s="60" t="str">
        <f t="shared" si="0"/>
        <v>Kinderen zijn intrinsiek gemotiveerd voor lezen en schrijven.</v>
      </c>
      <c r="C31" s="60" t="str">
        <f t="shared" si="2"/>
        <v>Ik vind het leuk om te lezen en te schrijven.</v>
      </c>
      <c r="D31" s="9" t="str">
        <f t="shared" si="1"/>
        <v>Middenbouw</v>
      </c>
      <c r="E31" s="12">
        <v>3</v>
      </c>
      <c r="F31" s="13" t="s">
        <v>642</v>
      </c>
    </row>
    <row r="32" spans="1:6" x14ac:dyDescent="0.2">
      <c r="A32" s="4" t="s">
        <v>398</v>
      </c>
      <c r="B32" s="60" t="str">
        <f t="shared" si="0"/>
        <v>Kinderen zijn intrinsiek gemotiveerd voor lezen en schrijven.</v>
      </c>
      <c r="C32" s="60" t="str">
        <f t="shared" si="2"/>
        <v>Ik vind het leuk om te lezen en te schrijven.</v>
      </c>
      <c r="D32" s="9" t="str">
        <f t="shared" si="1"/>
        <v>Middenbouw</v>
      </c>
      <c r="E32" s="12">
        <v>3</v>
      </c>
      <c r="F32" s="13" t="s">
        <v>643</v>
      </c>
    </row>
    <row r="33" spans="1:6" x14ac:dyDescent="0.2">
      <c r="A33" s="4" t="s">
        <v>398</v>
      </c>
      <c r="B33" s="60" t="str">
        <f t="shared" si="0"/>
        <v>Kinderen zijn intrinsiek gemotiveerd voor lezen en schrijven.</v>
      </c>
      <c r="C33" s="60" t="str">
        <f t="shared" si="2"/>
        <v>Ik vind het leuk om te lezen en te schrijven.</v>
      </c>
      <c r="D33" s="9" t="str">
        <f t="shared" si="1"/>
        <v>Middenbouw</v>
      </c>
      <c r="E33" s="12">
        <v>3</v>
      </c>
      <c r="F33" s="13" t="s">
        <v>644</v>
      </c>
    </row>
    <row r="34" spans="1:6" x14ac:dyDescent="0.2">
      <c r="A34" s="4" t="s">
        <v>398</v>
      </c>
      <c r="B34" s="60" t="str">
        <f t="shared" si="0"/>
        <v>Kinderen zijn intrinsiek gemotiveerd voor lezen en schrijven.</v>
      </c>
      <c r="C34" s="60" t="str">
        <f t="shared" si="2"/>
        <v>Ik vind het leuk om te lezen en te schrijven.</v>
      </c>
      <c r="D34" s="9" t="str">
        <f t="shared" si="1"/>
        <v>Middenbouw</v>
      </c>
      <c r="E34" s="12">
        <v>3</v>
      </c>
      <c r="F34" s="13" t="s">
        <v>645</v>
      </c>
    </row>
    <row r="35" spans="1:6" x14ac:dyDescent="0.2">
      <c r="A35" s="4" t="s">
        <v>398</v>
      </c>
      <c r="B35" s="60" t="str">
        <f t="shared" si="0"/>
        <v>Kinderen zijn intrinsiek gemotiveerd voor lezen en schrijven.</v>
      </c>
      <c r="C35" s="60" t="str">
        <f t="shared" si="2"/>
        <v>Ik vind het leuk om te lezen en te schrijven.</v>
      </c>
      <c r="D35" s="9" t="str">
        <f t="shared" si="1"/>
        <v>Middenbouw</v>
      </c>
      <c r="E35" s="12">
        <v>3</v>
      </c>
      <c r="F35" s="13" t="s">
        <v>659</v>
      </c>
    </row>
    <row r="36" spans="1:6" x14ac:dyDescent="0.2">
      <c r="A36" s="4" t="s">
        <v>398</v>
      </c>
      <c r="B36" s="60" t="str">
        <f t="shared" si="0"/>
        <v>Kinderen zijn intrinsiek gemotiveerd voor lezen en schrijven.</v>
      </c>
      <c r="C36" s="60" t="str">
        <f t="shared" si="2"/>
        <v>Ik vind het leuk om te lezen en te schrijven.</v>
      </c>
      <c r="D36" s="9" t="str">
        <f t="shared" si="1"/>
        <v>Middenbouw</v>
      </c>
      <c r="E36" s="12">
        <v>3</v>
      </c>
      <c r="F36" s="13" t="s">
        <v>660</v>
      </c>
    </row>
    <row r="37" spans="1:6" x14ac:dyDescent="0.2">
      <c r="A37" s="4" t="s">
        <v>398</v>
      </c>
      <c r="B37" s="60" t="str">
        <f t="shared" si="0"/>
        <v>Kinderen zijn intrinsiek gemotiveerd voor lezen en schrijven.</v>
      </c>
      <c r="C37" s="60" t="str">
        <f t="shared" si="2"/>
        <v>Ik vind het leuk om te lezen en te schrijven.</v>
      </c>
      <c r="D37" s="9" t="str">
        <f t="shared" si="1"/>
        <v>Middenbouw</v>
      </c>
      <c r="E37" s="12">
        <v>3</v>
      </c>
      <c r="F37" s="13" t="s">
        <v>661</v>
      </c>
    </row>
    <row r="38" spans="1:6" x14ac:dyDescent="0.2">
      <c r="A38" s="4" t="s">
        <v>398</v>
      </c>
      <c r="B38" s="60" t="str">
        <f t="shared" si="0"/>
        <v>Kinderen zijn intrinsiek gemotiveerd voor lezen en schrijven.</v>
      </c>
      <c r="C38" s="60" t="str">
        <f t="shared" si="2"/>
        <v>Ik vind het leuk om te lezen en te schrijven.</v>
      </c>
      <c r="D38" s="9" t="str">
        <f t="shared" si="1"/>
        <v>Middenbouw</v>
      </c>
      <c r="E38" s="12">
        <v>3</v>
      </c>
      <c r="F38" s="13" t="s">
        <v>662</v>
      </c>
    </row>
    <row r="39" spans="1:6" x14ac:dyDescent="0.2">
      <c r="A39" s="4" t="s">
        <v>398</v>
      </c>
      <c r="B39" s="60" t="str">
        <f t="shared" si="0"/>
        <v>Kinderen zijn intrinsiek gemotiveerd voor lezen en schrijven.</v>
      </c>
      <c r="C39" s="60" t="str">
        <f t="shared" si="2"/>
        <v>Ik vind het leuk om te lezen en te schrijven.</v>
      </c>
      <c r="D39" s="9" t="str">
        <f t="shared" si="1"/>
        <v>Middenbouw</v>
      </c>
      <c r="E39" s="12">
        <v>3</v>
      </c>
      <c r="F39" s="13" t="s">
        <v>666</v>
      </c>
    </row>
    <row r="40" spans="1:6" x14ac:dyDescent="0.2">
      <c r="A40" s="4" t="s">
        <v>398</v>
      </c>
      <c r="B40" s="60" t="str">
        <f t="shared" si="0"/>
        <v>Kinderen zijn intrinsiek gemotiveerd voor lezen en schrijven.</v>
      </c>
      <c r="C40" s="60" t="str">
        <f t="shared" si="2"/>
        <v>Ik vind het leuk om te lezen en te schrijven.</v>
      </c>
      <c r="D40" s="9" t="str">
        <f t="shared" si="1"/>
        <v>Middenbouw</v>
      </c>
      <c r="E40" s="12">
        <v>3</v>
      </c>
      <c r="F40" s="13" t="s">
        <v>665</v>
      </c>
    </row>
    <row r="41" spans="1:6" x14ac:dyDescent="0.2">
      <c r="A41" s="4" t="s">
        <v>398</v>
      </c>
      <c r="B41" s="60" t="str">
        <f t="shared" si="0"/>
        <v>Kinderen zijn intrinsiek gemotiveerd voor lezen en schrijven.</v>
      </c>
      <c r="C41" s="60" t="str">
        <f t="shared" si="2"/>
        <v>Ik vind het leuk om te lezen en te schrijven.</v>
      </c>
      <c r="D41" s="9" t="str">
        <f t="shared" si="1"/>
        <v>Middenbouw</v>
      </c>
      <c r="E41" s="12">
        <v>3</v>
      </c>
      <c r="F41" s="13" t="s">
        <v>663</v>
      </c>
    </row>
    <row r="42" spans="1:6" x14ac:dyDescent="0.2">
      <c r="A42" s="4" t="s">
        <v>398</v>
      </c>
      <c r="B42" s="60" t="str">
        <f t="shared" si="0"/>
        <v>Kinderen zijn intrinsiek gemotiveerd voor lezen en schrijven.</v>
      </c>
      <c r="C42" s="60" t="str">
        <f t="shared" si="2"/>
        <v>Ik vind het leuk om te lezen en te schrijven.</v>
      </c>
      <c r="D42" s="9" t="str">
        <f t="shared" si="1"/>
        <v>Middenbouw</v>
      </c>
      <c r="E42" s="12">
        <v>3</v>
      </c>
      <c r="F42" s="13" t="s">
        <v>667</v>
      </c>
    </row>
    <row r="43" spans="1:6" x14ac:dyDescent="0.2">
      <c r="A43" s="4" t="s">
        <v>504</v>
      </c>
      <c r="B43" s="60" t="str">
        <f t="shared" si="0"/>
        <v>Ze beschouwen lezen en schrijven als dagelijkse routines.</v>
      </c>
      <c r="C43" s="60" t="str">
        <f t="shared" si="2"/>
        <v>Ik lees en schrijf elke dag.</v>
      </c>
      <c r="D43" s="9" t="str">
        <f t="shared" si="1"/>
        <v>Middenbouw</v>
      </c>
      <c r="E43" s="10">
        <v>3</v>
      </c>
      <c r="F43" s="1" t="s">
        <v>614</v>
      </c>
    </row>
    <row r="44" spans="1:6" x14ac:dyDescent="0.2">
      <c r="A44" s="4" t="s">
        <v>504</v>
      </c>
      <c r="B44" s="60" t="str">
        <f t="shared" si="0"/>
        <v>Ze beschouwen lezen en schrijven als dagelijkse routines.</v>
      </c>
      <c r="C44" s="60" t="str">
        <f t="shared" si="2"/>
        <v>Ik lees en schrijf elke dag.</v>
      </c>
      <c r="D44" s="9" t="str">
        <f t="shared" si="1"/>
        <v>Middenbouw</v>
      </c>
      <c r="E44" s="10">
        <v>3</v>
      </c>
      <c r="F44" s="1" t="s">
        <v>554</v>
      </c>
    </row>
    <row r="45" spans="1:6" x14ac:dyDescent="0.2">
      <c r="A45" s="4" t="s">
        <v>504</v>
      </c>
      <c r="B45" s="60" t="str">
        <f t="shared" si="0"/>
        <v>Ze beschouwen lezen en schrijven als dagelijkse routines.</v>
      </c>
      <c r="C45" s="60" t="str">
        <f t="shared" si="2"/>
        <v>Ik lees en schrijf elke dag.</v>
      </c>
      <c r="D45" s="9" t="str">
        <f t="shared" si="1"/>
        <v>Middenbouw</v>
      </c>
      <c r="E45" s="10">
        <v>3</v>
      </c>
      <c r="F45" s="1" t="s">
        <v>615</v>
      </c>
    </row>
    <row r="46" spans="1:6" x14ac:dyDescent="0.2">
      <c r="A46" s="4" t="s">
        <v>504</v>
      </c>
      <c r="B46" s="60" t="str">
        <f t="shared" si="0"/>
        <v>Ze beschouwen lezen en schrijven als dagelijkse routines.</v>
      </c>
      <c r="C46" s="60" t="str">
        <f t="shared" si="2"/>
        <v>Ik lees en schrijf elke dag.</v>
      </c>
      <c r="D46" s="9" t="str">
        <f t="shared" si="1"/>
        <v>Middenbouw</v>
      </c>
      <c r="E46" s="10">
        <v>3</v>
      </c>
      <c r="F46" s="1" t="s">
        <v>616</v>
      </c>
    </row>
    <row r="47" spans="1:6" x14ac:dyDescent="0.2">
      <c r="A47" s="4" t="s">
        <v>504</v>
      </c>
      <c r="B47" s="60" t="str">
        <f t="shared" si="0"/>
        <v>Ze beschouwen lezen en schrijven als dagelijkse routines.</v>
      </c>
      <c r="C47" s="60" t="str">
        <f t="shared" si="2"/>
        <v>Ik lees en schrijf elke dag.</v>
      </c>
      <c r="D47" s="9" t="str">
        <f t="shared" si="1"/>
        <v>Middenbouw</v>
      </c>
      <c r="E47" s="10">
        <v>3</v>
      </c>
      <c r="F47" s="1" t="s">
        <v>617</v>
      </c>
    </row>
    <row r="48" spans="1:6" x14ac:dyDescent="0.2">
      <c r="A48" s="11" t="s">
        <v>504</v>
      </c>
      <c r="B48" s="60" t="str">
        <f t="shared" si="0"/>
        <v>Ze beschouwen lezen en schrijven als dagelijkse routines.</v>
      </c>
      <c r="C48" s="60" t="str">
        <f t="shared" si="2"/>
        <v>Ik lees en schrijf elke dag.</v>
      </c>
      <c r="D48" s="9" t="str">
        <f t="shared" si="1"/>
        <v>Middenbouw</v>
      </c>
      <c r="E48" s="10">
        <v>3</v>
      </c>
      <c r="F48" s="1" t="s">
        <v>618</v>
      </c>
    </row>
    <row r="49" spans="1:6" x14ac:dyDescent="0.2">
      <c r="A49" s="4" t="s">
        <v>504</v>
      </c>
      <c r="B49" s="60" t="str">
        <f t="shared" si="0"/>
        <v>Ze beschouwen lezen en schrijven als dagelijkse routines.</v>
      </c>
      <c r="C49" s="60" t="str">
        <f t="shared" si="2"/>
        <v>Ik lees en schrijf elke dag.</v>
      </c>
      <c r="D49" s="9" t="str">
        <f t="shared" si="1"/>
        <v>Middenbouw</v>
      </c>
      <c r="E49" s="10">
        <v>3</v>
      </c>
      <c r="F49" s="1" t="s">
        <v>619</v>
      </c>
    </row>
    <row r="50" spans="1:6" x14ac:dyDescent="0.2">
      <c r="A50" s="4" t="s">
        <v>504</v>
      </c>
      <c r="B50" s="60" t="str">
        <f t="shared" si="0"/>
        <v>Ze beschouwen lezen en schrijven als dagelijkse routines.</v>
      </c>
      <c r="C50" s="60" t="str">
        <f t="shared" si="2"/>
        <v>Ik lees en schrijf elke dag.</v>
      </c>
      <c r="D50" s="9" t="str">
        <f t="shared" si="1"/>
        <v>Middenbouw</v>
      </c>
      <c r="E50" s="10">
        <v>3</v>
      </c>
      <c r="F50" s="1" t="s">
        <v>620</v>
      </c>
    </row>
    <row r="51" spans="1:6" x14ac:dyDescent="0.2">
      <c r="A51" s="4" t="s">
        <v>504</v>
      </c>
      <c r="B51" s="60" t="str">
        <f t="shared" si="0"/>
        <v>Ze beschouwen lezen en schrijven als dagelijkse routines.</v>
      </c>
      <c r="C51" s="60" t="str">
        <f t="shared" si="2"/>
        <v>Ik lees en schrijf elke dag.</v>
      </c>
      <c r="D51" s="9" t="str">
        <f t="shared" si="1"/>
        <v>Middenbouw</v>
      </c>
      <c r="E51" s="10">
        <v>3</v>
      </c>
      <c r="F51" s="1" t="s">
        <v>620</v>
      </c>
    </row>
    <row r="52" spans="1:6" x14ac:dyDescent="0.2">
      <c r="A52" s="4" t="s">
        <v>504</v>
      </c>
      <c r="B52" s="60" t="str">
        <f t="shared" si="0"/>
        <v>Ze beschouwen lezen en schrijven als dagelijkse routines.</v>
      </c>
      <c r="C52" s="60" t="str">
        <f t="shared" si="2"/>
        <v>Ik lees en schrijf elke dag.</v>
      </c>
      <c r="D52" s="9" t="str">
        <f t="shared" si="1"/>
        <v>Middenbouw</v>
      </c>
      <c r="E52" s="10">
        <v>3</v>
      </c>
      <c r="F52" s="1" t="s">
        <v>622</v>
      </c>
    </row>
    <row r="53" spans="1:6" x14ac:dyDescent="0.2">
      <c r="A53" s="4" t="s">
        <v>504</v>
      </c>
      <c r="B53" s="60" t="str">
        <f t="shared" si="0"/>
        <v>Ze beschouwen lezen en schrijven als dagelijkse routines.</v>
      </c>
      <c r="C53" s="60" t="str">
        <f t="shared" si="2"/>
        <v>Ik lees en schrijf elke dag.</v>
      </c>
      <c r="D53" s="9" t="str">
        <f t="shared" si="1"/>
        <v>Middenbouw</v>
      </c>
      <c r="E53" s="10">
        <v>3</v>
      </c>
      <c r="F53" s="1" t="s">
        <v>623</v>
      </c>
    </row>
    <row r="54" spans="1:6" x14ac:dyDescent="0.2">
      <c r="A54" s="11" t="s">
        <v>504</v>
      </c>
      <c r="B54" s="60" t="str">
        <f t="shared" si="0"/>
        <v>Ze beschouwen lezen en schrijven als dagelijkse routines.</v>
      </c>
      <c r="C54" s="60" t="str">
        <f t="shared" si="2"/>
        <v>Ik lees en schrijf elke dag.</v>
      </c>
      <c r="D54" s="9" t="str">
        <f t="shared" si="1"/>
        <v>Middenbouw</v>
      </c>
      <c r="E54" s="10">
        <v>3</v>
      </c>
      <c r="F54" s="1" t="s">
        <v>624</v>
      </c>
    </row>
    <row r="55" spans="1:6" x14ac:dyDescent="0.2">
      <c r="A55" s="4" t="s">
        <v>504</v>
      </c>
      <c r="B55" s="60" t="str">
        <f t="shared" si="0"/>
        <v>Ze beschouwen lezen en schrijven als dagelijkse routines.</v>
      </c>
      <c r="C55" s="60" t="str">
        <f t="shared" si="2"/>
        <v>Ik lees en schrijf elke dag.</v>
      </c>
      <c r="D55" s="9" t="str">
        <f t="shared" si="1"/>
        <v>Middenbouw</v>
      </c>
      <c r="E55" s="10">
        <v>3</v>
      </c>
      <c r="F55" s="1" t="s">
        <v>625</v>
      </c>
    </row>
    <row r="56" spans="1:6" x14ac:dyDescent="0.2">
      <c r="A56" s="4" t="s">
        <v>504</v>
      </c>
      <c r="B56" s="60" t="str">
        <f t="shared" si="0"/>
        <v>Ze beschouwen lezen en schrijven als dagelijkse routines.</v>
      </c>
      <c r="C56" s="60" t="str">
        <f t="shared" si="2"/>
        <v>Ik lees en schrijf elke dag.</v>
      </c>
      <c r="D56" s="9" t="str">
        <f t="shared" si="1"/>
        <v>Middenbouw</v>
      </c>
      <c r="E56" s="10">
        <v>3</v>
      </c>
      <c r="F56" s="1" t="s">
        <v>626</v>
      </c>
    </row>
    <row r="57" spans="1:6" x14ac:dyDescent="0.2">
      <c r="A57" s="4" t="s">
        <v>504</v>
      </c>
      <c r="B57" s="60" t="str">
        <f t="shared" si="0"/>
        <v>Ze beschouwen lezen en schrijven als dagelijkse routines.</v>
      </c>
      <c r="C57" s="60" t="str">
        <f t="shared" si="2"/>
        <v>Ik lees en schrijf elke dag.</v>
      </c>
      <c r="D57" s="9" t="str">
        <f t="shared" si="1"/>
        <v>Middenbouw</v>
      </c>
      <c r="E57" s="10">
        <v>3</v>
      </c>
      <c r="F57" s="13" t="s">
        <v>627</v>
      </c>
    </row>
    <row r="58" spans="1:6" x14ac:dyDescent="0.2">
      <c r="A58" s="4" t="s">
        <v>504</v>
      </c>
      <c r="B58" s="60" t="str">
        <f t="shared" si="0"/>
        <v>Ze beschouwen lezen en schrijven als dagelijkse routines.</v>
      </c>
      <c r="C58" s="60" t="str">
        <f t="shared" si="2"/>
        <v>Ik lees en schrijf elke dag.</v>
      </c>
      <c r="D58" s="9" t="str">
        <f t="shared" si="1"/>
        <v>Middenbouw</v>
      </c>
      <c r="E58" s="10">
        <v>3</v>
      </c>
      <c r="F58" s="1" t="s">
        <v>628</v>
      </c>
    </row>
    <row r="59" spans="1:6" x14ac:dyDescent="0.2">
      <c r="A59" s="4" t="s">
        <v>504</v>
      </c>
      <c r="B59" s="60" t="str">
        <f t="shared" si="0"/>
        <v>Ze beschouwen lezen en schrijven als dagelijkse routines.</v>
      </c>
      <c r="C59" s="60" t="str">
        <f t="shared" si="2"/>
        <v>Ik lees en schrijf elke dag.</v>
      </c>
      <c r="D59" s="9" t="str">
        <f t="shared" si="1"/>
        <v>Middenbouw</v>
      </c>
      <c r="E59" s="10">
        <v>3</v>
      </c>
      <c r="F59" s="1" t="s">
        <v>629</v>
      </c>
    </row>
    <row r="60" spans="1:6" x14ac:dyDescent="0.2">
      <c r="A60" s="11" t="s">
        <v>504</v>
      </c>
      <c r="B60" s="60" t="str">
        <f t="shared" si="0"/>
        <v>Ze beschouwen lezen en schrijven als dagelijkse routines.</v>
      </c>
      <c r="C60" s="60" t="str">
        <f t="shared" si="2"/>
        <v>Ik lees en schrijf elke dag.</v>
      </c>
      <c r="D60" s="9" t="str">
        <f t="shared" si="1"/>
        <v>Middenbouw</v>
      </c>
      <c r="E60" s="10">
        <v>3</v>
      </c>
      <c r="F60" s="1" t="s">
        <v>630</v>
      </c>
    </row>
    <row r="61" spans="1:6" x14ac:dyDescent="0.2">
      <c r="A61" s="4" t="s">
        <v>504</v>
      </c>
      <c r="B61" s="60" t="str">
        <f t="shared" si="0"/>
        <v>Ze beschouwen lezen en schrijven als dagelijkse routines.</v>
      </c>
      <c r="C61" s="60" t="str">
        <f t="shared" si="2"/>
        <v>Ik lees en schrijf elke dag.</v>
      </c>
      <c r="D61" s="9" t="str">
        <f t="shared" si="1"/>
        <v>Middenbouw</v>
      </c>
      <c r="E61" s="10">
        <v>3</v>
      </c>
      <c r="F61" s="13" t="s">
        <v>631</v>
      </c>
    </row>
    <row r="62" spans="1:6" x14ac:dyDescent="0.2">
      <c r="A62" s="11" t="s">
        <v>504</v>
      </c>
      <c r="B62" s="60" t="str">
        <f t="shared" si="0"/>
        <v>Ze beschouwen lezen en schrijven als dagelijkse routines.</v>
      </c>
      <c r="C62" s="60" t="str">
        <f t="shared" si="2"/>
        <v>Ik lees en schrijf elke dag.</v>
      </c>
      <c r="D62" s="9" t="str">
        <f t="shared" si="1"/>
        <v>Middenbouw</v>
      </c>
      <c r="E62" s="10">
        <v>3</v>
      </c>
      <c r="F62" s="13" t="s">
        <v>632</v>
      </c>
    </row>
    <row r="63" spans="1:6" x14ac:dyDescent="0.2">
      <c r="A63" s="4" t="s">
        <v>504</v>
      </c>
      <c r="B63" s="60" t="str">
        <f t="shared" si="0"/>
        <v>Ze beschouwen lezen en schrijven als dagelijkse routines.</v>
      </c>
      <c r="C63" s="60" t="str">
        <f t="shared" si="2"/>
        <v>Ik lees en schrijf elke dag.</v>
      </c>
      <c r="D63" s="9" t="str">
        <f t="shared" si="1"/>
        <v>Middenbouw</v>
      </c>
      <c r="E63" s="10">
        <v>3</v>
      </c>
      <c r="F63" s="13" t="s">
        <v>633</v>
      </c>
    </row>
    <row r="64" spans="1:6" x14ac:dyDescent="0.2">
      <c r="A64" s="11" t="s">
        <v>504</v>
      </c>
      <c r="B64" s="60" t="str">
        <f t="shared" si="0"/>
        <v>Ze beschouwen lezen en schrijven als dagelijkse routines.</v>
      </c>
      <c r="C64" s="60" t="str">
        <f t="shared" si="2"/>
        <v>Ik lees en schrijf elke dag.</v>
      </c>
      <c r="D64" s="9" t="str">
        <f t="shared" si="1"/>
        <v>Middenbouw</v>
      </c>
      <c r="E64" s="10">
        <v>3</v>
      </c>
      <c r="F64" s="13" t="s">
        <v>634</v>
      </c>
    </row>
    <row r="65" spans="1:6" x14ac:dyDescent="0.2">
      <c r="A65" s="4" t="s">
        <v>504</v>
      </c>
      <c r="B65" s="60" t="str">
        <f t="shared" si="0"/>
        <v>Ze beschouwen lezen en schrijven als dagelijkse routines.</v>
      </c>
      <c r="C65" s="60" t="str">
        <f t="shared" si="2"/>
        <v>Ik lees en schrijf elke dag.</v>
      </c>
      <c r="D65" s="9" t="str">
        <f t="shared" si="1"/>
        <v>Middenbouw</v>
      </c>
      <c r="E65" s="10">
        <v>3</v>
      </c>
      <c r="F65" s="13" t="s">
        <v>635</v>
      </c>
    </row>
    <row r="66" spans="1:6" x14ac:dyDescent="0.2">
      <c r="A66" s="11" t="s">
        <v>504</v>
      </c>
      <c r="B66" s="60" t="str">
        <f t="shared" ref="B66:B129" si="3">IF(A66="2.1.1","Kinderen zijn intrinsiek gemotiveerd voor lezen en schrijven.",IF(A66="2.1.2","Ze beschouwen lezen en schrijven als dagelijkse routines.",IF(A66="2.1.3","Ze zien geschreven taal als communicatiemiddel.",IF(A66="2.1.4","Ze hanteren geschreven taal als middel voor informatieverwerving.",IF(A66="2.1.5","Ze ervaren geschreven taal als expressiemiddel.",IF(A66="2.1.6","Kinderen waarderen bestaande werken op het terrein van fictie.",IF(A66="2.1.7","Ze waarderen bestaande werken op het terrein van nonfictie.",IF(A66="2.1.8","Ze waarderen bestaande werken op het terrein van poëzie.",IF(A66="2.1.9","Ze hebben een positief zelfbeeld tegenover het gebruik van geschreven taal.",IF(A66="2.1.10","Ze onderkennen het persoonlijk en maatschappelijk belang van geletterdheid.","Voer tussendoel in"))))))))))</f>
        <v>Ze beschouwen lezen en schrijven als dagelijkse routines.</v>
      </c>
      <c r="C66" s="60" t="str">
        <f t="shared" ref="C66:C129" si="4">IF(A66="2.1.1","Ik vind het leuk om te lezen en te schrijven.",IF(A66="2.1.2","Ik lees en schrijf elke dag.",IF(A66="2.1.3","Ik weet dat door te lezen en te schrijven anderen ontdekken wat je denkt.",IF(A66="2.1.4","Ik weet dat ik veel informatie kan vinden door te lezen.",IF(A66="2.1.5","Ik heb ontdekt dat je met geschreven taal op verschillende manieren iets kunt vertellen.",IF(A66="2.1.6","Ik hou van verhalen.",IF(A66="2.1.7","Ik hou van non-fictie.",IF(A66="2.1.8","Ik hou van poëzie.",IF(A66="2.1.9","Ik wil graag mooi en goed kunnen schrijven.",IF(A66="2.1.10","Ik kan vertellen waarom het belangrijk is dat ik kan lezen en schrijven.","Voer tussendoel in"))))))))))</f>
        <v>Ik lees en schrijf elke dag.</v>
      </c>
      <c r="D66" s="9" t="str">
        <f t="shared" ref="D66:D129" si="5">IF(A66="2.1.1","Middenbouw",IF(A66="2.1.2","Middenbouw",IF(A66="2.1.3","Middenbouw",IF(A66="2.1.4","Middenbouw",IF(A66="2.1.5","Middenbouw",IF(A66="2.1.6","Bovenbouw",IF(A66="2.1.7","Bovenbouw",IF(A66="2.1.8","Bovenbouw",IF(A66="2.1.9","Bovenbouw",IF(A66="2.1.10","Bovenbouw","Onbepaald"))))))))))</f>
        <v>Middenbouw</v>
      </c>
      <c r="E66" s="10">
        <v>3</v>
      </c>
      <c r="F66" s="13" t="s">
        <v>636</v>
      </c>
    </row>
    <row r="67" spans="1:6" x14ac:dyDescent="0.2">
      <c r="A67" s="4" t="s">
        <v>504</v>
      </c>
      <c r="B67" s="60" t="str">
        <f t="shared" si="3"/>
        <v>Ze beschouwen lezen en schrijven als dagelijkse routines.</v>
      </c>
      <c r="C67" s="60" t="str">
        <f t="shared" si="4"/>
        <v>Ik lees en schrijf elke dag.</v>
      </c>
      <c r="D67" s="9" t="str">
        <f t="shared" si="5"/>
        <v>Middenbouw</v>
      </c>
      <c r="E67" s="10">
        <v>3</v>
      </c>
      <c r="F67" s="13" t="s">
        <v>637</v>
      </c>
    </row>
    <row r="68" spans="1:6" x14ac:dyDescent="0.2">
      <c r="A68" s="11" t="s">
        <v>504</v>
      </c>
      <c r="B68" s="60" t="str">
        <f t="shared" si="3"/>
        <v>Ze beschouwen lezen en schrijven als dagelijkse routines.</v>
      </c>
      <c r="C68" s="60" t="str">
        <f t="shared" si="4"/>
        <v>Ik lees en schrijf elke dag.</v>
      </c>
      <c r="D68" s="9" t="str">
        <f t="shared" si="5"/>
        <v>Middenbouw</v>
      </c>
      <c r="E68" s="10">
        <v>3</v>
      </c>
      <c r="F68" s="13" t="s">
        <v>638</v>
      </c>
    </row>
    <row r="69" spans="1:6" x14ac:dyDescent="0.2">
      <c r="A69" s="4" t="s">
        <v>504</v>
      </c>
      <c r="B69" s="60" t="str">
        <f t="shared" si="3"/>
        <v>Ze beschouwen lezen en schrijven als dagelijkse routines.</v>
      </c>
      <c r="C69" s="60" t="str">
        <f t="shared" si="4"/>
        <v>Ik lees en schrijf elke dag.</v>
      </c>
      <c r="D69" s="9" t="str">
        <f t="shared" si="5"/>
        <v>Middenbouw</v>
      </c>
      <c r="E69" s="10">
        <v>3</v>
      </c>
      <c r="F69" s="13" t="s">
        <v>639</v>
      </c>
    </row>
    <row r="70" spans="1:6" x14ac:dyDescent="0.2">
      <c r="A70" s="11" t="s">
        <v>504</v>
      </c>
      <c r="B70" s="60" t="str">
        <f t="shared" si="3"/>
        <v>Ze beschouwen lezen en schrijven als dagelijkse routines.</v>
      </c>
      <c r="C70" s="60" t="str">
        <f t="shared" si="4"/>
        <v>Ik lees en schrijf elke dag.</v>
      </c>
      <c r="D70" s="9" t="str">
        <f t="shared" si="5"/>
        <v>Middenbouw</v>
      </c>
      <c r="E70" s="10">
        <v>3</v>
      </c>
      <c r="F70" s="13" t="s">
        <v>640</v>
      </c>
    </row>
    <row r="71" spans="1:6" x14ac:dyDescent="0.2">
      <c r="A71" s="4" t="s">
        <v>504</v>
      </c>
      <c r="B71" s="60" t="str">
        <f t="shared" si="3"/>
        <v>Ze beschouwen lezen en schrijven als dagelijkse routines.</v>
      </c>
      <c r="C71" s="60" t="str">
        <f t="shared" si="4"/>
        <v>Ik lees en schrijf elke dag.</v>
      </c>
      <c r="D71" s="9" t="str">
        <f t="shared" si="5"/>
        <v>Middenbouw</v>
      </c>
      <c r="E71" s="10">
        <v>3</v>
      </c>
      <c r="F71" s="13" t="s">
        <v>641</v>
      </c>
    </row>
    <row r="72" spans="1:6" x14ac:dyDescent="0.2">
      <c r="A72" s="11" t="s">
        <v>504</v>
      </c>
      <c r="B72" s="60" t="str">
        <f t="shared" si="3"/>
        <v>Ze beschouwen lezen en schrijven als dagelijkse routines.</v>
      </c>
      <c r="C72" s="60" t="str">
        <f t="shared" si="4"/>
        <v>Ik lees en schrijf elke dag.</v>
      </c>
      <c r="D72" s="9" t="str">
        <f t="shared" si="5"/>
        <v>Middenbouw</v>
      </c>
      <c r="E72" s="10">
        <v>3</v>
      </c>
      <c r="F72" s="13" t="s">
        <v>642</v>
      </c>
    </row>
    <row r="73" spans="1:6" x14ac:dyDescent="0.2">
      <c r="A73" s="4" t="s">
        <v>504</v>
      </c>
      <c r="B73" s="60" t="str">
        <f t="shared" si="3"/>
        <v>Ze beschouwen lezen en schrijven als dagelijkse routines.</v>
      </c>
      <c r="C73" s="60" t="str">
        <f t="shared" si="4"/>
        <v>Ik lees en schrijf elke dag.</v>
      </c>
      <c r="D73" s="9" t="str">
        <f t="shared" si="5"/>
        <v>Middenbouw</v>
      </c>
      <c r="E73" s="10">
        <v>3</v>
      </c>
      <c r="F73" s="13" t="s">
        <v>643</v>
      </c>
    </row>
    <row r="74" spans="1:6" x14ac:dyDescent="0.2">
      <c r="A74" s="11" t="s">
        <v>504</v>
      </c>
      <c r="B74" s="60" t="str">
        <f t="shared" si="3"/>
        <v>Ze beschouwen lezen en schrijven als dagelijkse routines.</v>
      </c>
      <c r="C74" s="60" t="str">
        <f t="shared" si="4"/>
        <v>Ik lees en schrijf elke dag.</v>
      </c>
      <c r="D74" s="9" t="str">
        <f t="shared" si="5"/>
        <v>Middenbouw</v>
      </c>
      <c r="E74" s="10">
        <v>3</v>
      </c>
      <c r="F74" s="13" t="s">
        <v>644</v>
      </c>
    </row>
    <row r="75" spans="1:6" x14ac:dyDescent="0.2">
      <c r="A75" s="4" t="s">
        <v>504</v>
      </c>
      <c r="B75" s="60" t="str">
        <f t="shared" si="3"/>
        <v>Ze beschouwen lezen en schrijven als dagelijkse routines.</v>
      </c>
      <c r="C75" s="60" t="str">
        <f t="shared" si="4"/>
        <v>Ik lees en schrijf elke dag.</v>
      </c>
      <c r="D75" s="9" t="str">
        <f t="shared" si="5"/>
        <v>Middenbouw</v>
      </c>
      <c r="E75" s="10">
        <v>3</v>
      </c>
      <c r="F75" s="13" t="s">
        <v>645</v>
      </c>
    </row>
    <row r="76" spans="1:6" x14ac:dyDescent="0.2">
      <c r="A76" s="11" t="s">
        <v>504</v>
      </c>
      <c r="B76" s="60" t="str">
        <f t="shared" si="3"/>
        <v>Ze beschouwen lezen en schrijven als dagelijkse routines.</v>
      </c>
      <c r="C76" s="60" t="str">
        <f t="shared" si="4"/>
        <v>Ik lees en schrijf elke dag.</v>
      </c>
      <c r="D76" s="9" t="str">
        <f t="shared" si="5"/>
        <v>Middenbouw</v>
      </c>
      <c r="E76" s="10">
        <v>3</v>
      </c>
      <c r="F76" s="13" t="s">
        <v>659</v>
      </c>
    </row>
    <row r="77" spans="1:6" x14ac:dyDescent="0.2">
      <c r="A77" s="4" t="s">
        <v>504</v>
      </c>
      <c r="B77" s="60" t="str">
        <f t="shared" si="3"/>
        <v>Ze beschouwen lezen en schrijven als dagelijkse routines.</v>
      </c>
      <c r="C77" s="60" t="str">
        <f t="shared" si="4"/>
        <v>Ik lees en schrijf elke dag.</v>
      </c>
      <c r="D77" s="9" t="str">
        <f t="shared" si="5"/>
        <v>Middenbouw</v>
      </c>
      <c r="E77" s="10">
        <v>3</v>
      </c>
      <c r="F77" s="13" t="s">
        <v>660</v>
      </c>
    </row>
    <row r="78" spans="1:6" x14ac:dyDescent="0.2">
      <c r="A78" s="11" t="s">
        <v>504</v>
      </c>
      <c r="B78" s="60" t="str">
        <f t="shared" si="3"/>
        <v>Ze beschouwen lezen en schrijven als dagelijkse routines.</v>
      </c>
      <c r="C78" s="60" t="str">
        <f t="shared" si="4"/>
        <v>Ik lees en schrijf elke dag.</v>
      </c>
      <c r="D78" s="9" t="str">
        <f t="shared" si="5"/>
        <v>Middenbouw</v>
      </c>
      <c r="E78" s="10">
        <v>3</v>
      </c>
      <c r="F78" s="13" t="s">
        <v>661</v>
      </c>
    </row>
    <row r="79" spans="1:6" x14ac:dyDescent="0.2">
      <c r="A79" s="11" t="s">
        <v>504</v>
      </c>
      <c r="B79" s="60" t="str">
        <f t="shared" si="3"/>
        <v>Ze beschouwen lezen en schrijven als dagelijkse routines.</v>
      </c>
      <c r="C79" s="60" t="str">
        <f t="shared" si="4"/>
        <v>Ik lees en schrijf elke dag.</v>
      </c>
      <c r="D79" s="9" t="str">
        <f t="shared" si="5"/>
        <v>Middenbouw</v>
      </c>
      <c r="E79" s="10">
        <v>3</v>
      </c>
      <c r="F79" s="13" t="s">
        <v>667</v>
      </c>
    </row>
    <row r="80" spans="1:6" x14ac:dyDescent="0.2">
      <c r="A80" s="4" t="s">
        <v>504</v>
      </c>
      <c r="B80" s="60" t="str">
        <f t="shared" si="3"/>
        <v>Ze beschouwen lezen en schrijven als dagelijkse routines.</v>
      </c>
      <c r="C80" s="60" t="str">
        <f t="shared" si="4"/>
        <v>Ik lees en schrijf elke dag.</v>
      </c>
      <c r="D80" s="9" t="str">
        <f t="shared" si="5"/>
        <v>Middenbouw</v>
      </c>
      <c r="E80" s="10">
        <v>3</v>
      </c>
      <c r="F80" s="13" t="s">
        <v>662</v>
      </c>
    </row>
    <row r="81" spans="1:6" x14ac:dyDescent="0.2">
      <c r="A81" s="4" t="s">
        <v>404</v>
      </c>
      <c r="B81" s="60" t="str">
        <f t="shared" si="3"/>
        <v>Ze zien geschreven taal als communicatiemiddel.</v>
      </c>
      <c r="C81" s="60" t="str">
        <f t="shared" si="4"/>
        <v>Ik weet dat door te lezen en te schrijven anderen ontdekken wat je denkt.</v>
      </c>
      <c r="D81" s="9" t="str">
        <f t="shared" si="5"/>
        <v>Middenbouw</v>
      </c>
      <c r="E81" s="10">
        <v>3</v>
      </c>
      <c r="F81" s="13" t="s">
        <v>631</v>
      </c>
    </row>
    <row r="82" spans="1:6" x14ac:dyDescent="0.2">
      <c r="A82" s="4" t="s">
        <v>404</v>
      </c>
      <c r="B82" s="60" t="str">
        <f t="shared" si="3"/>
        <v>Ze zien geschreven taal als communicatiemiddel.</v>
      </c>
      <c r="C82" s="60" t="str">
        <f t="shared" si="4"/>
        <v>Ik weet dat door te lezen en te schrijven anderen ontdekken wat je denkt.</v>
      </c>
      <c r="D82" s="9" t="str">
        <f t="shared" si="5"/>
        <v>Middenbouw</v>
      </c>
      <c r="E82" s="10">
        <v>3</v>
      </c>
      <c r="F82" s="13" t="s">
        <v>632</v>
      </c>
    </row>
    <row r="83" spans="1:6" x14ac:dyDescent="0.2">
      <c r="A83" s="4" t="s">
        <v>404</v>
      </c>
      <c r="B83" s="60" t="str">
        <f t="shared" si="3"/>
        <v>Ze zien geschreven taal als communicatiemiddel.</v>
      </c>
      <c r="C83" s="60" t="str">
        <f t="shared" si="4"/>
        <v>Ik weet dat door te lezen en te schrijven anderen ontdekken wat je denkt.</v>
      </c>
      <c r="D83" s="9" t="str">
        <f t="shared" si="5"/>
        <v>Middenbouw</v>
      </c>
      <c r="E83" s="10">
        <v>3</v>
      </c>
      <c r="F83" s="13" t="s">
        <v>633</v>
      </c>
    </row>
    <row r="84" spans="1:6" x14ac:dyDescent="0.2">
      <c r="A84" s="4" t="s">
        <v>404</v>
      </c>
      <c r="B84" s="60" t="str">
        <f t="shared" si="3"/>
        <v>Ze zien geschreven taal als communicatiemiddel.</v>
      </c>
      <c r="C84" s="60" t="str">
        <f t="shared" si="4"/>
        <v>Ik weet dat door te lezen en te schrijven anderen ontdekken wat je denkt.</v>
      </c>
      <c r="D84" s="9" t="str">
        <f t="shared" si="5"/>
        <v>Middenbouw</v>
      </c>
      <c r="E84" s="10">
        <v>3</v>
      </c>
      <c r="F84" s="13" t="s">
        <v>634</v>
      </c>
    </row>
    <row r="85" spans="1:6" x14ac:dyDescent="0.2">
      <c r="A85" s="4" t="s">
        <v>404</v>
      </c>
      <c r="B85" s="60" t="str">
        <f t="shared" si="3"/>
        <v>Ze zien geschreven taal als communicatiemiddel.</v>
      </c>
      <c r="C85" s="60" t="str">
        <f t="shared" si="4"/>
        <v>Ik weet dat door te lezen en te schrijven anderen ontdekken wat je denkt.</v>
      </c>
      <c r="D85" s="9" t="str">
        <f t="shared" si="5"/>
        <v>Middenbouw</v>
      </c>
      <c r="E85" s="10">
        <v>3</v>
      </c>
      <c r="F85" s="13" t="s">
        <v>635</v>
      </c>
    </row>
    <row r="86" spans="1:6" x14ac:dyDescent="0.2">
      <c r="A86" s="4" t="s">
        <v>404</v>
      </c>
      <c r="B86" s="60" t="str">
        <f t="shared" si="3"/>
        <v>Ze zien geschreven taal als communicatiemiddel.</v>
      </c>
      <c r="C86" s="60" t="str">
        <f t="shared" si="4"/>
        <v>Ik weet dat door te lezen en te schrijven anderen ontdekken wat je denkt.</v>
      </c>
      <c r="D86" s="9" t="str">
        <f t="shared" si="5"/>
        <v>Middenbouw</v>
      </c>
      <c r="E86" s="10">
        <v>3</v>
      </c>
      <c r="F86" s="13" t="s">
        <v>636</v>
      </c>
    </row>
    <row r="87" spans="1:6" x14ac:dyDescent="0.2">
      <c r="A87" s="4" t="s">
        <v>404</v>
      </c>
      <c r="B87" s="60" t="str">
        <f t="shared" si="3"/>
        <v>Ze zien geschreven taal als communicatiemiddel.</v>
      </c>
      <c r="C87" s="60" t="str">
        <f t="shared" si="4"/>
        <v>Ik weet dat door te lezen en te schrijven anderen ontdekken wat je denkt.</v>
      </c>
      <c r="D87" s="9" t="str">
        <f t="shared" si="5"/>
        <v>Middenbouw</v>
      </c>
      <c r="E87" s="10">
        <v>3</v>
      </c>
      <c r="F87" s="13" t="s">
        <v>637</v>
      </c>
    </row>
    <row r="88" spans="1:6" x14ac:dyDescent="0.2">
      <c r="A88" s="4" t="s">
        <v>404</v>
      </c>
      <c r="B88" s="60" t="str">
        <f t="shared" si="3"/>
        <v>Ze zien geschreven taal als communicatiemiddel.</v>
      </c>
      <c r="C88" s="60" t="str">
        <f t="shared" si="4"/>
        <v>Ik weet dat door te lezen en te schrijven anderen ontdekken wat je denkt.</v>
      </c>
      <c r="D88" s="9" t="str">
        <f t="shared" si="5"/>
        <v>Middenbouw</v>
      </c>
      <c r="E88" s="10">
        <v>3</v>
      </c>
      <c r="F88" s="13" t="s">
        <v>638</v>
      </c>
    </row>
    <row r="89" spans="1:6" x14ac:dyDescent="0.2">
      <c r="A89" s="4" t="s">
        <v>404</v>
      </c>
      <c r="B89" s="60" t="str">
        <f t="shared" si="3"/>
        <v>Ze zien geschreven taal als communicatiemiddel.</v>
      </c>
      <c r="C89" s="60" t="str">
        <f t="shared" si="4"/>
        <v>Ik weet dat door te lezen en te schrijven anderen ontdekken wat je denkt.</v>
      </c>
      <c r="D89" s="9" t="str">
        <f t="shared" si="5"/>
        <v>Middenbouw</v>
      </c>
      <c r="E89" s="10">
        <v>3</v>
      </c>
      <c r="F89" s="13" t="s">
        <v>639</v>
      </c>
    </row>
    <row r="90" spans="1:6" x14ac:dyDescent="0.2">
      <c r="A90" s="4" t="s">
        <v>404</v>
      </c>
      <c r="B90" s="60" t="str">
        <f t="shared" si="3"/>
        <v>Ze zien geschreven taal als communicatiemiddel.</v>
      </c>
      <c r="C90" s="60" t="str">
        <f t="shared" si="4"/>
        <v>Ik weet dat door te lezen en te schrijven anderen ontdekken wat je denkt.</v>
      </c>
      <c r="D90" s="9" t="str">
        <f t="shared" si="5"/>
        <v>Middenbouw</v>
      </c>
      <c r="E90" s="10">
        <v>3</v>
      </c>
      <c r="F90" s="13" t="s">
        <v>640</v>
      </c>
    </row>
    <row r="91" spans="1:6" x14ac:dyDescent="0.2">
      <c r="A91" s="4" t="s">
        <v>404</v>
      </c>
      <c r="B91" s="60" t="str">
        <f t="shared" si="3"/>
        <v>Ze zien geschreven taal als communicatiemiddel.</v>
      </c>
      <c r="C91" s="60" t="str">
        <f t="shared" si="4"/>
        <v>Ik weet dat door te lezen en te schrijven anderen ontdekken wat je denkt.</v>
      </c>
      <c r="D91" s="9" t="str">
        <f t="shared" si="5"/>
        <v>Middenbouw</v>
      </c>
      <c r="E91" s="10">
        <v>3</v>
      </c>
      <c r="F91" s="13" t="s">
        <v>641</v>
      </c>
    </row>
    <row r="92" spans="1:6" x14ac:dyDescent="0.2">
      <c r="A92" s="4" t="s">
        <v>404</v>
      </c>
      <c r="B92" s="60" t="str">
        <f t="shared" si="3"/>
        <v>Ze zien geschreven taal als communicatiemiddel.</v>
      </c>
      <c r="C92" s="60" t="str">
        <f t="shared" si="4"/>
        <v>Ik weet dat door te lezen en te schrijven anderen ontdekken wat je denkt.</v>
      </c>
      <c r="D92" s="9" t="str">
        <f t="shared" si="5"/>
        <v>Middenbouw</v>
      </c>
      <c r="E92" s="10">
        <v>3</v>
      </c>
      <c r="F92" s="13" t="s">
        <v>642</v>
      </c>
    </row>
    <row r="93" spans="1:6" x14ac:dyDescent="0.2">
      <c r="A93" s="4" t="s">
        <v>404</v>
      </c>
      <c r="B93" s="60" t="str">
        <f t="shared" si="3"/>
        <v>Ze zien geschreven taal als communicatiemiddel.</v>
      </c>
      <c r="C93" s="60" t="str">
        <f t="shared" si="4"/>
        <v>Ik weet dat door te lezen en te schrijven anderen ontdekken wat je denkt.</v>
      </c>
      <c r="D93" s="9" t="str">
        <f t="shared" si="5"/>
        <v>Middenbouw</v>
      </c>
      <c r="E93" s="10">
        <v>3</v>
      </c>
      <c r="F93" s="13" t="s">
        <v>643</v>
      </c>
    </row>
    <row r="94" spans="1:6" x14ac:dyDescent="0.2">
      <c r="A94" s="4" t="s">
        <v>404</v>
      </c>
      <c r="B94" s="60" t="str">
        <f t="shared" si="3"/>
        <v>Ze zien geschreven taal als communicatiemiddel.</v>
      </c>
      <c r="C94" s="60" t="str">
        <f t="shared" si="4"/>
        <v>Ik weet dat door te lezen en te schrijven anderen ontdekken wat je denkt.</v>
      </c>
      <c r="D94" s="9" t="str">
        <f t="shared" si="5"/>
        <v>Middenbouw</v>
      </c>
      <c r="E94" s="10">
        <v>3</v>
      </c>
      <c r="F94" s="13" t="s">
        <v>644</v>
      </c>
    </row>
    <row r="95" spans="1:6" x14ac:dyDescent="0.2">
      <c r="A95" s="4" t="s">
        <v>404</v>
      </c>
      <c r="B95" s="60" t="str">
        <f t="shared" si="3"/>
        <v>Ze zien geschreven taal als communicatiemiddel.</v>
      </c>
      <c r="C95" s="60" t="str">
        <f t="shared" si="4"/>
        <v>Ik weet dat door te lezen en te schrijven anderen ontdekken wat je denkt.</v>
      </c>
      <c r="D95" s="9" t="str">
        <f t="shared" si="5"/>
        <v>Middenbouw</v>
      </c>
      <c r="E95" s="10">
        <v>3</v>
      </c>
      <c r="F95" s="13" t="s">
        <v>645</v>
      </c>
    </row>
    <row r="96" spans="1:6" x14ac:dyDescent="0.2">
      <c r="A96" s="4" t="s">
        <v>404</v>
      </c>
      <c r="B96" s="60" t="str">
        <f t="shared" si="3"/>
        <v>Ze zien geschreven taal als communicatiemiddel.</v>
      </c>
      <c r="C96" s="60" t="str">
        <f t="shared" si="4"/>
        <v>Ik weet dat door te lezen en te schrijven anderen ontdekken wat je denkt.</v>
      </c>
      <c r="D96" s="9" t="str">
        <f t="shared" si="5"/>
        <v>Middenbouw</v>
      </c>
      <c r="E96" s="10">
        <v>3</v>
      </c>
      <c r="F96" s="13" t="s">
        <v>659</v>
      </c>
    </row>
    <row r="97" spans="1:6" x14ac:dyDescent="0.2">
      <c r="A97" s="4" t="s">
        <v>404</v>
      </c>
      <c r="B97" s="60" t="str">
        <f t="shared" si="3"/>
        <v>Ze zien geschreven taal als communicatiemiddel.</v>
      </c>
      <c r="C97" s="60" t="str">
        <f t="shared" si="4"/>
        <v>Ik weet dat door te lezen en te schrijven anderen ontdekken wat je denkt.</v>
      </c>
      <c r="D97" s="9" t="str">
        <f t="shared" si="5"/>
        <v>Middenbouw</v>
      </c>
      <c r="E97" s="10">
        <v>3</v>
      </c>
      <c r="F97" s="13" t="s">
        <v>660</v>
      </c>
    </row>
    <row r="98" spans="1:6" x14ac:dyDescent="0.2">
      <c r="A98" s="4" t="s">
        <v>404</v>
      </c>
      <c r="B98" s="60" t="str">
        <f t="shared" si="3"/>
        <v>Ze zien geschreven taal als communicatiemiddel.</v>
      </c>
      <c r="C98" s="60" t="str">
        <f t="shared" si="4"/>
        <v>Ik weet dat door te lezen en te schrijven anderen ontdekken wat je denkt.</v>
      </c>
      <c r="D98" s="9" t="str">
        <f t="shared" si="5"/>
        <v>Middenbouw</v>
      </c>
      <c r="E98" s="10">
        <v>3</v>
      </c>
      <c r="F98" s="13" t="s">
        <v>661</v>
      </c>
    </row>
    <row r="99" spans="1:6" x14ac:dyDescent="0.2">
      <c r="A99" s="4" t="s">
        <v>404</v>
      </c>
      <c r="B99" s="60" t="str">
        <f t="shared" si="3"/>
        <v>Ze zien geschreven taal als communicatiemiddel.</v>
      </c>
      <c r="C99" s="60" t="str">
        <f t="shared" si="4"/>
        <v>Ik weet dat door te lezen en te schrijven anderen ontdekken wat je denkt.</v>
      </c>
      <c r="D99" s="9" t="str">
        <f t="shared" si="5"/>
        <v>Middenbouw</v>
      </c>
      <c r="E99" s="10">
        <v>3</v>
      </c>
      <c r="F99" s="13" t="s">
        <v>662</v>
      </c>
    </row>
    <row r="100" spans="1:6" x14ac:dyDescent="0.2">
      <c r="A100" s="4" t="s">
        <v>404</v>
      </c>
      <c r="B100" s="60" t="str">
        <f t="shared" si="3"/>
        <v>Ze zien geschreven taal als communicatiemiddel.</v>
      </c>
      <c r="C100" s="60" t="str">
        <f t="shared" si="4"/>
        <v>Ik weet dat door te lezen en te schrijven anderen ontdekken wat je denkt.</v>
      </c>
      <c r="D100" s="9" t="str">
        <f t="shared" si="5"/>
        <v>Middenbouw</v>
      </c>
      <c r="E100" s="10">
        <v>3</v>
      </c>
      <c r="F100" s="13" t="s">
        <v>667</v>
      </c>
    </row>
    <row r="101" spans="1:6" x14ac:dyDescent="0.2">
      <c r="A101" s="4" t="s">
        <v>404</v>
      </c>
      <c r="B101" s="60" t="str">
        <f t="shared" si="3"/>
        <v>Ze zien geschreven taal als communicatiemiddel.</v>
      </c>
      <c r="C101" s="60" t="str">
        <f t="shared" si="4"/>
        <v>Ik weet dat door te lezen en te schrijven anderen ontdekken wat je denkt.</v>
      </c>
      <c r="D101" s="9" t="str">
        <f t="shared" si="5"/>
        <v>Middenbouw</v>
      </c>
      <c r="E101" s="10">
        <v>3</v>
      </c>
      <c r="F101" s="1" t="s">
        <v>614</v>
      </c>
    </row>
    <row r="102" spans="1:6" x14ac:dyDescent="0.2">
      <c r="A102" s="4" t="s">
        <v>404</v>
      </c>
      <c r="B102" s="60" t="str">
        <f t="shared" si="3"/>
        <v>Ze zien geschreven taal als communicatiemiddel.</v>
      </c>
      <c r="C102" s="60" t="str">
        <f t="shared" si="4"/>
        <v>Ik weet dat door te lezen en te schrijven anderen ontdekken wat je denkt.</v>
      </c>
      <c r="D102" s="9" t="str">
        <f t="shared" si="5"/>
        <v>Middenbouw</v>
      </c>
      <c r="E102" s="10">
        <v>3</v>
      </c>
      <c r="F102" s="1" t="s">
        <v>615</v>
      </c>
    </row>
    <row r="103" spans="1:6" x14ac:dyDescent="0.2">
      <c r="A103" s="4" t="s">
        <v>404</v>
      </c>
      <c r="B103" s="60" t="str">
        <f t="shared" si="3"/>
        <v>Ze zien geschreven taal als communicatiemiddel.</v>
      </c>
      <c r="C103" s="60" t="str">
        <f t="shared" si="4"/>
        <v>Ik weet dat door te lezen en te schrijven anderen ontdekken wat je denkt.</v>
      </c>
      <c r="D103" s="9" t="str">
        <f t="shared" si="5"/>
        <v>Middenbouw</v>
      </c>
      <c r="E103" s="10">
        <v>3</v>
      </c>
      <c r="F103" s="1" t="s">
        <v>616</v>
      </c>
    </row>
    <row r="104" spans="1:6" x14ac:dyDescent="0.2">
      <c r="A104" s="4" t="s">
        <v>404</v>
      </c>
      <c r="B104" s="60" t="str">
        <f t="shared" si="3"/>
        <v>Ze zien geschreven taal als communicatiemiddel.</v>
      </c>
      <c r="C104" s="60" t="str">
        <f t="shared" si="4"/>
        <v>Ik weet dat door te lezen en te schrijven anderen ontdekken wat je denkt.</v>
      </c>
      <c r="D104" s="9" t="str">
        <f t="shared" si="5"/>
        <v>Middenbouw</v>
      </c>
      <c r="E104" s="10">
        <v>3</v>
      </c>
      <c r="F104" s="1" t="s">
        <v>618</v>
      </c>
    </row>
    <row r="105" spans="1:6" x14ac:dyDescent="0.2">
      <c r="A105" s="4" t="s">
        <v>404</v>
      </c>
      <c r="B105" s="60" t="str">
        <f t="shared" si="3"/>
        <v>Ze zien geschreven taal als communicatiemiddel.</v>
      </c>
      <c r="C105" s="60" t="str">
        <f t="shared" si="4"/>
        <v>Ik weet dat door te lezen en te schrijven anderen ontdekken wat je denkt.</v>
      </c>
      <c r="D105" s="9" t="str">
        <f t="shared" si="5"/>
        <v>Middenbouw</v>
      </c>
      <c r="E105" s="10">
        <v>3</v>
      </c>
      <c r="F105" s="1" t="s">
        <v>619</v>
      </c>
    </row>
    <row r="106" spans="1:6" x14ac:dyDescent="0.2">
      <c r="A106" s="4" t="s">
        <v>404</v>
      </c>
      <c r="B106" s="60" t="str">
        <f t="shared" si="3"/>
        <v>Ze zien geschreven taal als communicatiemiddel.</v>
      </c>
      <c r="C106" s="60" t="str">
        <f t="shared" si="4"/>
        <v>Ik weet dat door te lezen en te schrijven anderen ontdekken wat je denkt.</v>
      </c>
      <c r="D106" s="9" t="str">
        <f t="shared" si="5"/>
        <v>Middenbouw</v>
      </c>
      <c r="E106" s="10">
        <v>3</v>
      </c>
      <c r="F106" s="1" t="s">
        <v>620</v>
      </c>
    </row>
    <row r="107" spans="1:6" x14ac:dyDescent="0.2">
      <c r="A107" s="4" t="s">
        <v>404</v>
      </c>
      <c r="B107" s="60" t="str">
        <f t="shared" si="3"/>
        <v>Ze zien geschreven taal als communicatiemiddel.</v>
      </c>
      <c r="C107" s="60" t="str">
        <f t="shared" si="4"/>
        <v>Ik weet dat door te lezen en te schrijven anderen ontdekken wat je denkt.</v>
      </c>
      <c r="D107" s="9" t="str">
        <f t="shared" si="5"/>
        <v>Middenbouw</v>
      </c>
      <c r="E107" s="10">
        <v>3</v>
      </c>
      <c r="F107" s="1" t="s">
        <v>620</v>
      </c>
    </row>
    <row r="108" spans="1:6" x14ac:dyDescent="0.2">
      <c r="A108" s="11" t="s">
        <v>404</v>
      </c>
      <c r="B108" s="60" t="str">
        <f t="shared" si="3"/>
        <v>Ze zien geschreven taal als communicatiemiddel.</v>
      </c>
      <c r="C108" s="60" t="str">
        <f t="shared" si="4"/>
        <v>Ik weet dat door te lezen en te schrijven anderen ontdekken wat je denkt.</v>
      </c>
      <c r="D108" s="9" t="str">
        <f t="shared" si="5"/>
        <v>Middenbouw</v>
      </c>
      <c r="E108" s="10">
        <v>3</v>
      </c>
      <c r="F108" s="1" t="s">
        <v>622</v>
      </c>
    </row>
    <row r="109" spans="1:6" x14ac:dyDescent="0.2">
      <c r="A109" s="4" t="s">
        <v>404</v>
      </c>
      <c r="B109" s="60" t="str">
        <f t="shared" si="3"/>
        <v>Ze zien geschreven taal als communicatiemiddel.</v>
      </c>
      <c r="C109" s="60" t="str">
        <f t="shared" si="4"/>
        <v>Ik weet dat door te lezen en te schrijven anderen ontdekken wat je denkt.</v>
      </c>
      <c r="D109" s="9" t="str">
        <f t="shared" si="5"/>
        <v>Middenbouw</v>
      </c>
      <c r="E109" s="10">
        <v>3</v>
      </c>
      <c r="F109" s="1" t="s">
        <v>623</v>
      </c>
    </row>
    <row r="110" spans="1:6" x14ac:dyDescent="0.2">
      <c r="A110" s="4" t="s">
        <v>404</v>
      </c>
      <c r="B110" s="60" t="str">
        <f t="shared" si="3"/>
        <v>Ze zien geschreven taal als communicatiemiddel.</v>
      </c>
      <c r="C110" s="60" t="str">
        <f t="shared" si="4"/>
        <v>Ik weet dat door te lezen en te schrijven anderen ontdekken wat je denkt.</v>
      </c>
      <c r="D110" s="9" t="str">
        <f t="shared" si="5"/>
        <v>Middenbouw</v>
      </c>
      <c r="E110" s="10">
        <v>3</v>
      </c>
      <c r="F110" s="1" t="s">
        <v>624</v>
      </c>
    </row>
    <row r="111" spans="1:6" x14ac:dyDescent="0.2">
      <c r="A111" s="4" t="s">
        <v>404</v>
      </c>
      <c r="B111" s="60" t="str">
        <f t="shared" si="3"/>
        <v>Ze zien geschreven taal als communicatiemiddel.</v>
      </c>
      <c r="C111" s="60" t="str">
        <f t="shared" si="4"/>
        <v>Ik weet dat door te lezen en te schrijven anderen ontdekken wat je denkt.</v>
      </c>
      <c r="D111" s="9" t="str">
        <f t="shared" si="5"/>
        <v>Middenbouw</v>
      </c>
      <c r="E111" s="10">
        <v>3</v>
      </c>
      <c r="F111" s="1" t="s">
        <v>625</v>
      </c>
    </row>
    <row r="112" spans="1:6" x14ac:dyDescent="0.2">
      <c r="A112" s="4" t="s">
        <v>404</v>
      </c>
      <c r="B112" s="60" t="str">
        <f t="shared" si="3"/>
        <v>Ze zien geschreven taal als communicatiemiddel.</v>
      </c>
      <c r="C112" s="60" t="str">
        <f t="shared" si="4"/>
        <v>Ik weet dat door te lezen en te schrijven anderen ontdekken wat je denkt.</v>
      </c>
      <c r="D112" s="9" t="str">
        <f t="shared" si="5"/>
        <v>Middenbouw</v>
      </c>
      <c r="E112" s="10">
        <v>3</v>
      </c>
      <c r="F112" s="13" t="s">
        <v>627</v>
      </c>
    </row>
    <row r="113" spans="1:6" x14ac:dyDescent="0.2">
      <c r="A113" s="4" t="s">
        <v>404</v>
      </c>
      <c r="B113" s="60" t="str">
        <f t="shared" si="3"/>
        <v>Ze zien geschreven taal als communicatiemiddel.</v>
      </c>
      <c r="C113" s="60" t="str">
        <f t="shared" si="4"/>
        <v>Ik weet dat door te lezen en te schrijven anderen ontdekken wat je denkt.</v>
      </c>
      <c r="D113" s="9" t="str">
        <f t="shared" si="5"/>
        <v>Middenbouw</v>
      </c>
      <c r="E113" s="10">
        <v>3</v>
      </c>
      <c r="F113" s="1" t="s">
        <v>628</v>
      </c>
    </row>
    <row r="114" spans="1:6" x14ac:dyDescent="0.2">
      <c r="A114" s="4" t="s">
        <v>404</v>
      </c>
      <c r="B114" s="60" t="str">
        <f t="shared" si="3"/>
        <v>Ze zien geschreven taal als communicatiemiddel.</v>
      </c>
      <c r="C114" s="60" t="str">
        <f t="shared" si="4"/>
        <v>Ik weet dat door te lezen en te schrijven anderen ontdekken wat je denkt.</v>
      </c>
      <c r="D114" s="9" t="str">
        <f t="shared" si="5"/>
        <v>Middenbouw</v>
      </c>
      <c r="E114" s="10">
        <v>3</v>
      </c>
      <c r="F114" s="1" t="s">
        <v>629</v>
      </c>
    </row>
    <row r="115" spans="1:6" x14ac:dyDescent="0.2">
      <c r="A115" s="4" t="s">
        <v>404</v>
      </c>
      <c r="B115" s="60" t="str">
        <f t="shared" si="3"/>
        <v>Ze zien geschreven taal als communicatiemiddel.</v>
      </c>
      <c r="C115" s="60" t="str">
        <f t="shared" si="4"/>
        <v>Ik weet dat door te lezen en te schrijven anderen ontdekken wat je denkt.</v>
      </c>
      <c r="D115" s="9" t="str">
        <f t="shared" si="5"/>
        <v>Middenbouw</v>
      </c>
      <c r="E115" s="10">
        <v>3</v>
      </c>
      <c r="F115" s="1" t="s">
        <v>630</v>
      </c>
    </row>
    <row r="116" spans="1:6" x14ac:dyDescent="0.2">
      <c r="A116" s="4" t="s">
        <v>405</v>
      </c>
      <c r="B116" s="60" t="str">
        <f t="shared" si="3"/>
        <v>Ze hanteren geschreven taal als middel voor informatieverwerving.</v>
      </c>
      <c r="C116" s="60" t="str">
        <f t="shared" si="4"/>
        <v>Ik weet dat ik veel informatie kan vinden door te lezen.</v>
      </c>
      <c r="D116" s="9" t="str">
        <f t="shared" si="5"/>
        <v>Middenbouw</v>
      </c>
      <c r="E116" s="10">
        <v>3</v>
      </c>
      <c r="F116" s="13" t="s">
        <v>631</v>
      </c>
    </row>
    <row r="117" spans="1:6" x14ac:dyDescent="0.2">
      <c r="A117" s="4" t="s">
        <v>405</v>
      </c>
      <c r="B117" s="60" t="str">
        <f t="shared" si="3"/>
        <v>Ze hanteren geschreven taal als middel voor informatieverwerving.</v>
      </c>
      <c r="C117" s="60" t="str">
        <f t="shared" si="4"/>
        <v>Ik weet dat ik veel informatie kan vinden door te lezen.</v>
      </c>
      <c r="D117" s="9" t="str">
        <f t="shared" si="5"/>
        <v>Middenbouw</v>
      </c>
      <c r="E117" s="10">
        <v>3</v>
      </c>
      <c r="F117" s="13" t="s">
        <v>632</v>
      </c>
    </row>
    <row r="118" spans="1:6" x14ac:dyDescent="0.2">
      <c r="A118" s="4" t="s">
        <v>405</v>
      </c>
      <c r="B118" s="60" t="str">
        <f t="shared" si="3"/>
        <v>Ze hanteren geschreven taal als middel voor informatieverwerving.</v>
      </c>
      <c r="C118" s="60" t="str">
        <f t="shared" si="4"/>
        <v>Ik weet dat ik veel informatie kan vinden door te lezen.</v>
      </c>
      <c r="D118" s="9" t="str">
        <f t="shared" si="5"/>
        <v>Middenbouw</v>
      </c>
      <c r="E118" s="12">
        <v>3</v>
      </c>
      <c r="F118" s="13" t="s">
        <v>633</v>
      </c>
    </row>
    <row r="119" spans="1:6" x14ac:dyDescent="0.2">
      <c r="A119" s="4" t="s">
        <v>405</v>
      </c>
      <c r="B119" s="60" t="str">
        <f t="shared" si="3"/>
        <v>Ze hanteren geschreven taal als middel voor informatieverwerving.</v>
      </c>
      <c r="C119" s="60" t="str">
        <f t="shared" si="4"/>
        <v>Ik weet dat ik veel informatie kan vinden door te lezen.</v>
      </c>
      <c r="D119" s="9" t="str">
        <f t="shared" si="5"/>
        <v>Middenbouw</v>
      </c>
      <c r="E119" s="10">
        <v>3</v>
      </c>
      <c r="F119" s="13" t="s">
        <v>634</v>
      </c>
    </row>
    <row r="120" spans="1:6" x14ac:dyDescent="0.2">
      <c r="A120" s="4" t="s">
        <v>405</v>
      </c>
      <c r="B120" s="60" t="str">
        <f t="shared" si="3"/>
        <v>Ze hanteren geschreven taal als middel voor informatieverwerving.</v>
      </c>
      <c r="C120" s="60" t="str">
        <f t="shared" si="4"/>
        <v>Ik weet dat ik veel informatie kan vinden door te lezen.</v>
      </c>
      <c r="D120" s="9" t="str">
        <f t="shared" si="5"/>
        <v>Middenbouw</v>
      </c>
      <c r="E120" s="10">
        <v>3</v>
      </c>
      <c r="F120" s="13" t="s">
        <v>635</v>
      </c>
    </row>
    <row r="121" spans="1:6" x14ac:dyDescent="0.2">
      <c r="A121" s="4" t="s">
        <v>405</v>
      </c>
      <c r="B121" s="60" t="str">
        <f t="shared" si="3"/>
        <v>Ze hanteren geschreven taal als middel voor informatieverwerving.</v>
      </c>
      <c r="C121" s="60" t="str">
        <f t="shared" si="4"/>
        <v>Ik weet dat ik veel informatie kan vinden door te lezen.</v>
      </c>
      <c r="D121" s="9" t="str">
        <f t="shared" si="5"/>
        <v>Middenbouw</v>
      </c>
      <c r="E121" s="10">
        <v>3</v>
      </c>
      <c r="F121" s="13" t="s">
        <v>636</v>
      </c>
    </row>
    <row r="122" spans="1:6" x14ac:dyDescent="0.2">
      <c r="A122" s="4" t="s">
        <v>405</v>
      </c>
      <c r="B122" s="60" t="str">
        <f t="shared" si="3"/>
        <v>Ze hanteren geschreven taal als middel voor informatieverwerving.</v>
      </c>
      <c r="C122" s="60" t="str">
        <f t="shared" si="4"/>
        <v>Ik weet dat ik veel informatie kan vinden door te lezen.</v>
      </c>
      <c r="D122" s="9" t="str">
        <f t="shared" si="5"/>
        <v>Middenbouw</v>
      </c>
      <c r="E122" s="10">
        <v>3</v>
      </c>
      <c r="F122" s="13" t="s">
        <v>637</v>
      </c>
    </row>
    <row r="123" spans="1:6" x14ac:dyDescent="0.2">
      <c r="A123" s="4" t="s">
        <v>405</v>
      </c>
      <c r="B123" s="60" t="str">
        <f t="shared" si="3"/>
        <v>Ze hanteren geschreven taal als middel voor informatieverwerving.</v>
      </c>
      <c r="C123" s="60" t="str">
        <f t="shared" si="4"/>
        <v>Ik weet dat ik veel informatie kan vinden door te lezen.</v>
      </c>
      <c r="D123" s="9" t="str">
        <f t="shared" si="5"/>
        <v>Middenbouw</v>
      </c>
      <c r="E123" s="10">
        <v>3</v>
      </c>
      <c r="F123" s="13" t="s">
        <v>638</v>
      </c>
    </row>
    <row r="124" spans="1:6" x14ac:dyDescent="0.2">
      <c r="A124" s="4" t="s">
        <v>405</v>
      </c>
      <c r="B124" s="60" t="str">
        <f t="shared" si="3"/>
        <v>Ze hanteren geschreven taal als middel voor informatieverwerving.</v>
      </c>
      <c r="C124" s="60" t="str">
        <f t="shared" si="4"/>
        <v>Ik weet dat ik veel informatie kan vinden door te lezen.</v>
      </c>
      <c r="D124" s="9" t="str">
        <f t="shared" si="5"/>
        <v>Middenbouw</v>
      </c>
      <c r="E124" s="10">
        <v>3</v>
      </c>
      <c r="F124" s="13" t="s">
        <v>639</v>
      </c>
    </row>
    <row r="125" spans="1:6" x14ac:dyDescent="0.2">
      <c r="A125" s="4" t="s">
        <v>405</v>
      </c>
      <c r="B125" s="60" t="str">
        <f t="shared" si="3"/>
        <v>Ze hanteren geschreven taal als middel voor informatieverwerving.</v>
      </c>
      <c r="C125" s="60" t="str">
        <f t="shared" si="4"/>
        <v>Ik weet dat ik veel informatie kan vinden door te lezen.</v>
      </c>
      <c r="D125" s="9" t="str">
        <f t="shared" si="5"/>
        <v>Middenbouw</v>
      </c>
      <c r="E125" s="10">
        <v>3</v>
      </c>
      <c r="F125" s="13" t="s">
        <v>640</v>
      </c>
    </row>
    <row r="126" spans="1:6" x14ac:dyDescent="0.2">
      <c r="A126" s="4" t="s">
        <v>405</v>
      </c>
      <c r="B126" s="60" t="str">
        <f t="shared" si="3"/>
        <v>Ze hanteren geschreven taal als middel voor informatieverwerving.</v>
      </c>
      <c r="C126" s="60" t="str">
        <f t="shared" si="4"/>
        <v>Ik weet dat ik veel informatie kan vinden door te lezen.</v>
      </c>
      <c r="D126" s="9" t="str">
        <f t="shared" si="5"/>
        <v>Middenbouw</v>
      </c>
      <c r="E126" s="10">
        <v>3</v>
      </c>
      <c r="F126" s="13" t="s">
        <v>641</v>
      </c>
    </row>
    <row r="127" spans="1:6" x14ac:dyDescent="0.2">
      <c r="A127" s="4" t="s">
        <v>405</v>
      </c>
      <c r="B127" s="60" t="str">
        <f t="shared" si="3"/>
        <v>Ze hanteren geschreven taal als middel voor informatieverwerving.</v>
      </c>
      <c r="C127" s="60" t="str">
        <f t="shared" si="4"/>
        <v>Ik weet dat ik veel informatie kan vinden door te lezen.</v>
      </c>
      <c r="D127" s="9" t="str">
        <f t="shared" si="5"/>
        <v>Middenbouw</v>
      </c>
      <c r="E127" s="10">
        <v>3</v>
      </c>
      <c r="F127" s="13" t="s">
        <v>642</v>
      </c>
    </row>
    <row r="128" spans="1:6" x14ac:dyDescent="0.2">
      <c r="A128" s="4" t="s">
        <v>405</v>
      </c>
      <c r="B128" s="60" t="str">
        <f t="shared" si="3"/>
        <v>Ze hanteren geschreven taal als middel voor informatieverwerving.</v>
      </c>
      <c r="C128" s="60" t="str">
        <f t="shared" si="4"/>
        <v>Ik weet dat ik veel informatie kan vinden door te lezen.</v>
      </c>
      <c r="D128" s="9" t="str">
        <f t="shared" si="5"/>
        <v>Middenbouw</v>
      </c>
      <c r="E128" s="10">
        <v>3</v>
      </c>
      <c r="F128" s="13" t="s">
        <v>644</v>
      </c>
    </row>
    <row r="129" spans="1:6" x14ac:dyDescent="0.2">
      <c r="A129" s="4" t="s">
        <v>405</v>
      </c>
      <c r="B129" s="60" t="str">
        <f t="shared" si="3"/>
        <v>Ze hanteren geschreven taal als middel voor informatieverwerving.</v>
      </c>
      <c r="C129" s="60" t="str">
        <f t="shared" si="4"/>
        <v>Ik weet dat ik veel informatie kan vinden door te lezen.</v>
      </c>
      <c r="D129" s="9" t="str">
        <f t="shared" si="5"/>
        <v>Middenbouw</v>
      </c>
      <c r="E129" s="10">
        <v>3</v>
      </c>
      <c r="F129" s="13" t="s">
        <v>659</v>
      </c>
    </row>
    <row r="130" spans="1:6" x14ac:dyDescent="0.2">
      <c r="A130" s="4" t="s">
        <v>405</v>
      </c>
      <c r="B130" s="60" t="str">
        <f t="shared" ref="B130:B193" si="6">IF(A130="2.1.1","Kinderen zijn intrinsiek gemotiveerd voor lezen en schrijven.",IF(A130="2.1.2","Ze beschouwen lezen en schrijven als dagelijkse routines.",IF(A130="2.1.3","Ze zien geschreven taal als communicatiemiddel.",IF(A130="2.1.4","Ze hanteren geschreven taal als middel voor informatieverwerving.",IF(A130="2.1.5","Ze ervaren geschreven taal als expressiemiddel.",IF(A130="2.1.6","Kinderen waarderen bestaande werken op het terrein van fictie.",IF(A130="2.1.7","Ze waarderen bestaande werken op het terrein van nonfictie.",IF(A130="2.1.8","Ze waarderen bestaande werken op het terrein van poëzie.",IF(A130="2.1.9","Ze hebben een positief zelfbeeld tegenover het gebruik van geschreven taal.",IF(A130="2.1.10","Ze onderkennen het persoonlijk en maatschappelijk belang van geletterdheid.","Voer tussendoel in"))))))))))</f>
        <v>Ze hanteren geschreven taal als middel voor informatieverwerving.</v>
      </c>
      <c r="C130" s="60" t="str">
        <f t="shared" ref="C130:C193" si="7">IF(A130="2.1.1","Ik vind het leuk om te lezen en te schrijven.",IF(A130="2.1.2","Ik lees en schrijf elke dag.",IF(A130="2.1.3","Ik weet dat door te lezen en te schrijven anderen ontdekken wat je denkt.",IF(A130="2.1.4","Ik weet dat ik veel informatie kan vinden door te lezen.",IF(A130="2.1.5","Ik heb ontdekt dat je met geschreven taal op verschillende manieren iets kunt vertellen.",IF(A130="2.1.6","Ik hou van verhalen.",IF(A130="2.1.7","Ik hou van non-fictie.",IF(A130="2.1.8","Ik hou van poëzie.",IF(A130="2.1.9","Ik wil graag mooi en goed kunnen schrijven.",IF(A130="2.1.10","Ik kan vertellen waarom het belangrijk is dat ik kan lezen en schrijven.","Voer tussendoel in"))))))))))</f>
        <v>Ik weet dat ik veel informatie kan vinden door te lezen.</v>
      </c>
      <c r="D130" s="9" t="str">
        <f t="shared" ref="D130:D193" si="8">IF(A130="2.1.1","Middenbouw",IF(A130="2.1.2","Middenbouw",IF(A130="2.1.3","Middenbouw",IF(A130="2.1.4","Middenbouw",IF(A130="2.1.5","Middenbouw",IF(A130="2.1.6","Bovenbouw",IF(A130="2.1.7","Bovenbouw",IF(A130="2.1.8","Bovenbouw",IF(A130="2.1.9","Bovenbouw",IF(A130="2.1.10","Bovenbouw","Onbepaald"))))))))))</f>
        <v>Middenbouw</v>
      </c>
      <c r="E130" s="10">
        <v>3</v>
      </c>
      <c r="F130" s="13" t="s">
        <v>660</v>
      </c>
    </row>
    <row r="131" spans="1:6" x14ac:dyDescent="0.2">
      <c r="A131" s="4" t="s">
        <v>405</v>
      </c>
      <c r="B131" s="60" t="str">
        <f t="shared" si="6"/>
        <v>Ze hanteren geschreven taal als middel voor informatieverwerving.</v>
      </c>
      <c r="C131" s="60" t="str">
        <f t="shared" si="7"/>
        <v>Ik weet dat ik veel informatie kan vinden door te lezen.</v>
      </c>
      <c r="D131" s="9" t="str">
        <f t="shared" si="8"/>
        <v>Middenbouw</v>
      </c>
      <c r="E131" s="10">
        <v>3</v>
      </c>
      <c r="F131" s="13" t="s">
        <v>661</v>
      </c>
    </row>
    <row r="132" spans="1:6" x14ac:dyDescent="0.2">
      <c r="A132" s="4" t="s">
        <v>405</v>
      </c>
      <c r="B132" s="60" t="str">
        <f t="shared" si="6"/>
        <v>Ze hanteren geschreven taal als middel voor informatieverwerving.</v>
      </c>
      <c r="C132" s="60" t="str">
        <f t="shared" si="7"/>
        <v>Ik weet dat ik veel informatie kan vinden door te lezen.</v>
      </c>
      <c r="D132" s="9" t="str">
        <f t="shared" si="8"/>
        <v>Middenbouw</v>
      </c>
      <c r="E132" s="10">
        <v>3</v>
      </c>
      <c r="F132" s="1" t="s">
        <v>554</v>
      </c>
    </row>
    <row r="133" spans="1:6" x14ac:dyDescent="0.2">
      <c r="A133" s="4" t="s">
        <v>405</v>
      </c>
      <c r="B133" s="60" t="str">
        <f t="shared" si="6"/>
        <v>Ze hanteren geschreven taal als middel voor informatieverwerving.</v>
      </c>
      <c r="C133" s="60" t="str">
        <f t="shared" si="7"/>
        <v>Ik weet dat ik veel informatie kan vinden door te lezen.</v>
      </c>
      <c r="D133" s="9" t="str">
        <f t="shared" si="8"/>
        <v>Middenbouw</v>
      </c>
      <c r="E133" s="10">
        <v>3</v>
      </c>
      <c r="F133" s="1" t="s">
        <v>616</v>
      </c>
    </row>
    <row r="134" spans="1:6" x14ac:dyDescent="0.2">
      <c r="A134" s="4" t="s">
        <v>405</v>
      </c>
      <c r="B134" s="60" t="str">
        <f t="shared" si="6"/>
        <v>Ze hanteren geschreven taal als middel voor informatieverwerving.</v>
      </c>
      <c r="C134" s="60" t="str">
        <f t="shared" si="7"/>
        <v>Ik weet dat ik veel informatie kan vinden door te lezen.</v>
      </c>
      <c r="D134" s="9" t="str">
        <f t="shared" si="8"/>
        <v>Middenbouw</v>
      </c>
      <c r="E134" s="10">
        <v>3</v>
      </c>
      <c r="F134" s="1" t="s">
        <v>617</v>
      </c>
    </row>
    <row r="135" spans="1:6" x14ac:dyDescent="0.2">
      <c r="A135" s="4" t="s">
        <v>405</v>
      </c>
      <c r="B135" s="60" t="str">
        <f t="shared" si="6"/>
        <v>Ze hanteren geschreven taal als middel voor informatieverwerving.</v>
      </c>
      <c r="C135" s="60" t="str">
        <f t="shared" si="7"/>
        <v>Ik weet dat ik veel informatie kan vinden door te lezen.</v>
      </c>
      <c r="D135" s="9" t="str">
        <f t="shared" si="8"/>
        <v>Middenbouw</v>
      </c>
      <c r="E135" s="10">
        <v>3</v>
      </c>
      <c r="F135" s="1" t="s">
        <v>618</v>
      </c>
    </row>
    <row r="136" spans="1:6" x14ac:dyDescent="0.2">
      <c r="A136" s="4" t="s">
        <v>405</v>
      </c>
      <c r="B136" s="60" t="str">
        <f t="shared" si="6"/>
        <v>Ze hanteren geschreven taal als middel voor informatieverwerving.</v>
      </c>
      <c r="C136" s="60" t="str">
        <f t="shared" si="7"/>
        <v>Ik weet dat ik veel informatie kan vinden door te lezen.</v>
      </c>
      <c r="D136" s="9" t="str">
        <f t="shared" si="8"/>
        <v>Middenbouw</v>
      </c>
      <c r="E136" s="10">
        <v>3</v>
      </c>
      <c r="F136" s="1" t="s">
        <v>624</v>
      </c>
    </row>
    <row r="137" spans="1:6" x14ac:dyDescent="0.2">
      <c r="A137" s="4" t="s">
        <v>405</v>
      </c>
      <c r="B137" s="60" t="str">
        <f t="shared" si="6"/>
        <v>Ze hanteren geschreven taal als middel voor informatieverwerving.</v>
      </c>
      <c r="C137" s="60" t="str">
        <f t="shared" si="7"/>
        <v>Ik weet dat ik veel informatie kan vinden door te lezen.</v>
      </c>
      <c r="D137" s="9" t="str">
        <f t="shared" si="8"/>
        <v>Middenbouw</v>
      </c>
      <c r="E137" s="10">
        <v>3</v>
      </c>
      <c r="F137" s="1" t="s">
        <v>625</v>
      </c>
    </row>
    <row r="138" spans="1:6" x14ac:dyDescent="0.2">
      <c r="A138" s="4" t="s">
        <v>405</v>
      </c>
      <c r="B138" s="60" t="str">
        <f t="shared" si="6"/>
        <v>Ze hanteren geschreven taal als middel voor informatieverwerving.</v>
      </c>
      <c r="C138" s="60" t="str">
        <f t="shared" si="7"/>
        <v>Ik weet dat ik veel informatie kan vinden door te lezen.</v>
      </c>
      <c r="D138" s="9" t="str">
        <f t="shared" si="8"/>
        <v>Middenbouw</v>
      </c>
      <c r="E138" s="10">
        <v>3</v>
      </c>
      <c r="F138" s="1" t="s">
        <v>626</v>
      </c>
    </row>
    <row r="139" spans="1:6" x14ac:dyDescent="0.2">
      <c r="A139" s="11" t="s">
        <v>405</v>
      </c>
      <c r="B139" s="60" t="str">
        <f t="shared" si="6"/>
        <v>Ze hanteren geschreven taal als middel voor informatieverwerving.</v>
      </c>
      <c r="C139" s="60" t="str">
        <f t="shared" si="7"/>
        <v>Ik weet dat ik veel informatie kan vinden door te lezen.</v>
      </c>
      <c r="D139" s="9" t="str">
        <f t="shared" si="8"/>
        <v>Middenbouw</v>
      </c>
      <c r="E139" s="10">
        <v>3</v>
      </c>
      <c r="F139" s="1" t="s">
        <v>628</v>
      </c>
    </row>
    <row r="140" spans="1:6" x14ac:dyDescent="0.2">
      <c r="A140" s="4" t="s">
        <v>405</v>
      </c>
      <c r="B140" s="60" t="str">
        <f t="shared" si="6"/>
        <v>Ze hanteren geschreven taal als middel voor informatieverwerving.</v>
      </c>
      <c r="C140" s="60" t="str">
        <f t="shared" si="7"/>
        <v>Ik weet dat ik veel informatie kan vinden door te lezen.</v>
      </c>
      <c r="D140" s="9" t="str">
        <f t="shared" si="8"/>
        <v>Middenbouw</v>
      </c>
      <c r="E140" s="10">
        <v>3</v>
      </c>
      <c r="F140" s="1" t="s">
        <v>630</v>
      </c>
    </row>
    <row r="141" spans="1:6" x14ac:dyDescent="0.2">
      <c r="A141" s="4" t="s">
        <v>406</v>
      </c>
      <c r="B141" s="60" t="str">
        <f t="shared" si="6"/>
        <v>Ze ervaren geschreven taal als expressiemiddel.</v>
      </c>
      <c r="C141" s="60" t="str">
        <f t="shared" si="7"/>
        <v>Ik heb ontdekt dat je met geschreven taal op verschillende manieren iets kunt vertellen.</v>
      </c>
      <c r="D141" s="9" t="str">
        <f t="shared" si="8"/>
        <v>Middenbouw</v>
      </c>
      <c r="E141" s="10">
        <v>3</v>
      </c>
      <c r="F141" s="1" t="s">
        <v>631</v>
      </c>
    </row>
    <row r="142" spans="1:6" x14ac:dyDescent="0.2">
      <c r="A142" s="4" t="s">
        <v>406</v>
      </c>
      <c r="B142" s="60" t="str">
        <f t="shared" si="6"/>
        <v>Ze ervaren geschreven taal als expressiemiddel.</v>
      </c>
      <c r="C142" s="60" t="str">
        <f t="shared" si="7"/>
        <v>Ik heb ontdekt dat je met geschreven taal op verschillende manieren iets kunt vertellen.</v>
      </c>
      <c r="D142" s="9" t="str">
        <f t="shared" si="8"/>
        <v>Middenbouw</v>
      </c>
      <c r="E142" s="10">
        <v>3</v>
      </c>
      <c r="F142" s="1" t="s">
        <v>634</v>
      </c>
    </row>
    <row r="143" spans="1:6" x14ac:dyDescent="0.2">
      <c r="A143" s="17" t="s">
        <v>406</v>
      </c>
      <c r="B143" s="60" t="str">
        <f t="shared" si="6"/>
        <v>Ze ervaren geschreven taal als expressiemiddel.</v>
      </c>
      <c r="C143" s="60" t="str">
        <f t="shared" si="7"/>
        <v>Ik heb ontdekt dat je met geschreven taal op verschillende manieren iets kunt vertellen.</v>
      </c>
      <c r="D143" s="9" t="str">
        <f t="shared" si="8"/>
        <v>Middenbouw</v>
      </c>
      <c r="E143" s="10">
        <v>3</v>
      </c>
      <c r="F143" s="1" t="s">
        <v>635</v>
      </c>
    </row>
    <row r="144" spans="1:6" x14ac:dyDescent="0.2">
      <c r="A144" s="4" t="s">
        <v>406</v>
      </c>
      <c r="B144" s="60" t="str">
        <f t="shared" si="6"/>
        <v>Ze ervaren geschreven taal als expressiemiddel.</v>
      </c>
      <c r="C144" s="60" t="str">
        <f t="shared" si="7"/>
        <v>Ik heb ontdekt dat je met geschreven taal op verschillende manieren iets kunt vertellen.</v>
      </c>
      <c r="D144" s="9" t="str">
        <f t="shared" si="8"/>
        <v>Middenbouw</v>
      </c>
      <c r="E144" s="10">
        <v>3</v>
      </c>
      <c r="F144" s="1" t="s">
        <v>636</v>
      </c>
    </row>
    <row r="145" spans="1:6" x14ac:dyDescent="0.2">
      <c r="A145" s="4" t="s">
        <v>406</v>
      </c>
      <c r="B145" s="60" t="str">
        <f t="shared" si="6"/>
        <v>Ze ervaren geschreven taal als expressiemiddel.</v>
      </c>
      <c r="C145" s="60" t="str">
        <f t="shared" si="7"/>
        <v>Ik heb ontdekt dat je met geschreven taal op verschillende manieren iets kunt vertellen.</v>
      </c>
      <c r="D145" s="9" t="str">
        <f t="shared" si="8"/>
        <v>Middenbouw</v>
      </c>
      <c r="E145" s="10">
        <v>3</v>
      </c>
      <c r="F145" s="1" t="s">
        <v>638</v>
      </c>
    </row>
    <row r="146" spans="1:6" x14ac:dyDescent="0.2">
      <c r="A146" s="4" t="s">
        <v>406</v>
      </c>
      <c r="B146" s="60" t="str">
        <f t="shared" si="6"/>
        <v>Ze ervaren geschreven taal als expressiemiddel.</v>
      </c>
      <c r="C146" s="60" t="str">
        <f t="shared" si="7"/>
        <v>Ik heb ontdekt dat je met geschreven taal op verschillende manieren iets kunt vertellen.</v>
      </c>
      <c r="D146" s="9" t="str">
        <f t="shared" si="8"/>
        <v>Middenbouw</v>
      </c>
      <c r="E146" s="10">
        <v>3</v>
      </c>
      <c r="F146" s="1" t="s">
        <v>659</v>
      </c>
    </row>
    <row r="147" spans="1:6" x14ac:dyDescent="0.2">
      <c r="A147" s="4" t="s">
        <v>406</v>
      </c>
      <c r="B147" s="60" t="str">
        <f t="shared" si="6"/>
        <v>Ze ervaren geschreven taal als expressiemiddel.</v>
      </c>
      <c r="C147" s="60" t="str">
        <f t="shared" si="7"/>
        <v>Ik heb ontdekt dat je met geschreven taal op verschillende manieren iets kunt vertellen.</v>
      </c>
      <c r="D147" s="9" t="str">
        <f t="shared" si="8"/>
        <v>Middenbouw</v>
      </c>
      <c r="E147" s="10">
        <v>3</v>
      </c>
      <c r="F147" s="1" t="s">
        <v>660</v>
      </c>
    </row>
    <row r="148" spans="1:6" x14ac:dyDescent="0.2">
      <c r="A148" s="4" t="s">
        <v>406</v>
      </c>
      <c r="B148" s="60" t="str">
        <f t="shared" si="6"/>
        <v>Ze ervaren geschreven taal als expressiemiddel.</v>
      </c>
      <c r="C148" s="60" t="str">
        <f t="shared" si="7"/>
        <v>Ik heb ontdekt dat je met geschreven taal op verschillende manieren iets kunt vertellen.</v>
      </c>
      <c r="D148" s="9" t="str">
        <f t="shared" si="8"/>
        <v>Middenbouw</v>
      </c>
      <c r="E148" s="10">
        <v>3</v>
      </c>
      <c r="F148" s="1" t="s">
        <v>667</v>
      </c>
    </row>
    <row r="149" spans="1:6" x14ac:dyDescent="0.2">
      <c r="A149" s="17" t="s">
        <v>406</v>
      </c>
      <c r="B149" s="60" t="str">
        <f t="shared" si="6"/>
        <v>Ze ervaren geschreven taal als expressiemiddel.</v>
      </c>
      <c r="C149" s="60" t="str">
        <f t="shared" si="7"/>
        <v>Ik heb ontdekt dat je met geschreven taal op verschillende manieren iets kunt vertellen.</v>
      </c>
      <c r="D149" s="9" t="str">
        <f t="shared" si="8"/>
        <v>Middenbouw</v>
      </c>
      <c r="E149" s="10">
        <v>3</v>
      </c>
      <c r="F149" s="1" t="s">
        <v>614</v>
      </c>
    </row>
    <row r="150" spans="1:6" x14ac:dyDescent="0.2">
      <c r="A150" s="4" t="s">
        <v>406</v>
      </c>
      <c r="B150" s="60" t="str">
        <f t="shared" si="6"/>
        <v>Ze ervaren geschreven taal als expressiemiddel.</v>
      </c>
      <c r="C150" s="60" t="str">
        <f t="shared" si="7"/>
        <v>Ik heb ontdekt dat je met geschreven taal op verschillende manieren iets kunt vertellen.</v>
      </c>
      <c r="D150" s="9" t="str">
        <f t="shared" si="8"/>
        <v>Middenbouw</v>
      </c>
      <c r="E150" s="10">
        <v>3</v>
      </c>
      <c r="F150" s="1" t="s">
        <v>554</v>
      </c>
    </row>
    <row r="151" spans="1:6" x14ac:dyDescent="0.2">
      <c r="A151" s="4" t="s">
        <v>406</v>
      </c>
      <c r="B151" s="60" t="str">
        <f t="shared" si="6"/>
        <v>Ze ervaren geschreven taal als expressiemiddel.</v>
      </c>
      <c r="C151" s="60" t="str">
        <f t="shared" si="7"/>
        <v>Ik heb ontdekt dat je met geschreven taal op verschillende manieren iets kunt vertellen.</v>
      </c>
      <c r="D151" s="9" t="str">
        <f t="shared" si="8"/>
        <v>Middenbouw</v>
      </c>
      <c r="E151" s="10">
        <v>3</v>
      </c>
      <c r="F151" s="1" t="s">
        <v>615</v>
      </c>
    </row>
    <row r="152" spans="1:6" x14ac:dyDescent="0.2">
      <c r="A152" s="4" t="s">
        <v>406</v>
      </c>
      <c r="B152" s="60" t="str">
        <f t="shared" si="6"/>
        <v>Ze ervaren geschreven taal als expressiemiddel.</v>
      </c>
      <c r="C152" s="60" t="str">
        <f t="shared" si="7"/>
        <v>Ik heb ontdekt dat je met geschreven taal op verschillende manieren iets kunt vertellen.</v>
      </c>
      <c r="D152" s="9" t="str">
        <f t="shared" si="8"/>
        <v>Middenbouw</v>
      </c>
      <c r="E152" s="10">
        <v>3</v>
      </c>
      <c r="F152" s="38" t="s">
        <v>616</v>
      </c>
    </row>
    <row r="153" spans="1:6" x14ac:dyDescent="0.2">
      <c r="A153" s="4" t="s">
        <v>406</v>
      </c>
      <c r="B153" s="60" t="str">
        <f t="shared" si="6"/>
        <v>Ze ervaren geschreven taal als expressiemiddel.</v>
      </c>
      <c r="C153" s="60" t="str">
        <f t="shared" si="7"/>
        <v>Ik heb ontdekt dat je met geschreven taal op verschillende manieren iets kunt vertellen.</v>
      </c>
      <c r="D153" s="9" t="str">
        <f t="shared" si="8"/>
        <v>Middenbouw</v>
      </c>
      <c r="E153" s="10">
        <v>3</v>
      </c>
      <c r="F153" s="1" t="s">
        <v>617</v>
      </c>
    </row>
    <row r="154" spans="1:6" x14ac:dyDescent="0.2">
      <c r="A154" s="4" t="s">
        <v>406</v>
      </c>
      <c r="B154" s="60" t="str">
        <f t="shared" si="6"/>
        <v>Ze ervaren geschreven taal als expressiemiddel.</v>
      </c>
      <c r="C154" s="60" t="str">
        <f t="shared" si="7"/>
        <v>Ik heb ontdekt dat je met geschreven taal op verschillende manieren iets kunt vertellen.</v>
      </c>
      <c r="D154" s="9" t="str">
        <f t="shared" si="8"/>
        <v>Middenbouw</v>
      </c>
      <c r="E154" s="10">
        <v>3</v>
      </c>
      <c r="F154" s="1" t="s">
        <v>618</v>
      </c>
    </row>
    <row r="155" spans="1:6" x14ac:dyDescent="0.2">
      <c r="A155" s="17" t="s">
        <v>406</v>
      </c>
      <c r="B155" s="60" t="str">
        <f t="shared" si="6"/>
        <v>Ze ervaren geschreven taal als expressiemiddel.</v>
      </c>
      <c r="C155" s="60" t="str">
        <f t="shared" si="7"/>
        <v>Ik heb ontdekt dat je met geschreven taal op verschillende manieren iets kunt vertellen.</v>
      </c>
      <c r="D155" s="9" t="str">
        <f t="shared" si="8"/>
        <v>Middenbouw</v>
      </c>
      <c r="E155" s="10">
        <v>3</v>
      </c>
      <c r="F155" s="1" t="s">
        <v>619</v>
      </c>
    </row>
    <row r="156" spans="1:6" x14ac:dyDescent="0.2">
      <c r="A156" s="11" t="s">
        <v>406</v>
      </c>
      <c r="B156" s="60" t="str">
        <f t="shared" si="6"/>
        <v>Ze ervaren geschreven taal als expressiemiddel.</v>
      </c>
      <c r="C156" s="60" t="str">
        <f t="shared" si="7"/>
        <v>Ik heb ontdekt dat je met geschreven taal op verschillende manieren iets kunt vertellen.</v>
      </c>
      <c r="D156" s="9" t="str">
        <f t="shared" si="8"/>
        <v>Middenbouw</v>
      </c>
      <c r="E156" s="10">
        <v>3</v>
      </c>
      <c r="F156" s="1" t="s">
        <v>620</v>
      </c>
    </row>
    <row r="157" spans="1:6" x14ac:dyDescent="0.2">
      <c r="A157" s="17" t="s">
        <v>406</v>
      </c>
      <c r="B157" s="60" t="str">
        <f t="shared" si="6"/>
        <v>Ze ervaren geschreven taal als expressiemiddel.</v>
      </c>
      <c r="C157" s="60" t="str">
        <f t="shared" si="7"/>
        <v>Ik heb ontdekt dat je met geschreven taal op verschillende manieren iets kunt vertellen.</v>
      </c>
      <c r="D157" s="9" t="str">
        <f t="shared" si="8"/>
        <v>Middenbouw</v>
      </c>
      <c r="E157" s="10">
        <v>3</v>
      </c>
      <c r="F157" s="1" t="s">
        <v>620</v>
      </c>
    </row>
    <row r="158" spans="1:6" x14ac:dyDescent="0.2">
      <c r="A158" s="4" t="s">
        <v>406</v>
      </c>
      <c r="B158" s="60" t="str">
        <f t="shared" si="6"/>
        <v>Ze ervaren geschreven taal als expressiemiddel.</v>
      </c>
      <c r="C158" s="60" t="str">
        <f t="shared" si="7"/>
        <v>Ik heb ontdekt dat je met geschreven taal op verschillende manieren iets kunt vertellen.</v>
      </c>
      <c r="D158" s="9" t="str">
        <f t="shared" si="8"/>
        <v>Middenbouw</v>
      </c>
      <c r="E158" s="10">
        <v>3</v>
      </c>
      <c r="F158" s="1" t="s">
        <v>622</v>
      </c>
    </row>
    <row r="159" spans="1:6" x14ac:dyDescent="0.2">
      <c r="A159" s="17" t="s">
        <v>406</v>
      </c>
      <c r="B159" s="60" t="str">
        <f t="shared" si="6"/>
        <v>Ze ervaren geschreven taal als expressiemiddel.</v>
      </c>
      <c r="C159" s="60" t="str">
        <f t="shared" si="7"/>
        <v>Ik heb ontdekt dat je met geschreven taal op verschillende manieren iets kunt vertellen.</v>
      </c>
      <c r="D159" s="9" t="str">
        <f t="shared" si="8"/>
        <v>Middenbouw</v>
      </c>
      <c r="E159" s="10">
        <v>3</v>
      </c>
      <c r="F159" s="1" t="s">
        <v>623</v>
      </c>
    </row>
    <row r="160" spans="1:6" x14ac:dyDescent="0.2">
      <c r="A160" s="4" t="s">
        <v>406</v>
      </c>
      <c r="B160" s="60" t="str">
        <f t="shared" si="6"/>
        <v>Ze ervaren geschreven taal als expressiemiddel.</v>
      </c>
      <c r="C160" s="60" t="str">
        <f t="shared" si="7"/>
        <v>Ik heb ontdekt dat je met geschreven taal op verschillende manieren iets kunt vertellen.</v>
      </c>
      <c r="D160" s="9" t="str">
        <f t="shared" si="8"/>
        <v>Middenbouw</v>
      </c>
      <c r="E160" s="10">
        <v>3</v>
      </c>
      <c r="F160" s="1" t="s">
        <v>624</v>
      </c>
    </row>
    <row r="161" spans="1:6" x14ac:dyDescent="0.2">
      <c r="A161" s="17" t="s">
        <v>406</v>
      </c>
      <c r="B161" s="60" t="str">
        <f t="shared" si="6"/>
        <v>Ze ervaren geschreven taal als expressiemiddel.</v>
      </c>
      <c r="C161" s="60" t="str">
        <f t="shared" si="7"/>
        <v>Ik heb ontdekt dat je met geschreven taal op verschillende manieren iets kunt vertellen.</v>
      </c>
      <c r="D161" s="9" t="str">
        <f t="shared" si="8"/>
        <v>Middenbouw</v>
      </c>
      <c r="E161" s="10">
        <v>3</v>
      </c>
      <c r="F161" s="1" t="s">
        <v>625</v>
      </c>
    </row>
    <row r="162" spans="1:6" x14ac:dyDescent="0.2">
      <c r="A162" s="4" t="s">
        <v>406</v>
      </c>
      <c r="B162" s="60" t="str">
        <f t="shared" si="6"/>
        <v>Ze ervaren geschreven taal als expressiemiddel.</v>
      </c>
      <c r="C162" s="60" t="str">
        <f t="shared" si="7"/>
        <v>Ik heb ontdekt dat je met geschreven taal op verschillende manieren iets kunt vertellen.</v>
      </c>
      <c r="D162" s="9" t="str">
        <f t="shared" si="8"/>
        <v>Middenbouw</v>
      </c>
      <c r="E162" s="10">
        <v>3</v>
      </c>
      <c r="F162" s="1" t="s">
        <v>627</v>
      </c>
    </row>
    <row r="163" spans="1:6" x14ac:dyDescent="0.2">
      <c r="A163" s="17" t="s">
        <v>406</v>
      </c>
      <c r="B163" s="60" t="str">
        <f t="shared" si="6"/>
        <v>Ze ervaren geschreven taal als expressiemiddel.</v>
      </c>
      <c r="C163" s="60" t="str">
        <f t="shared" si="7"/>
        <v>Ik heb ontdekt dat je met geschreven taal op verschillende manieren iets kunt vertellen.</v>
      </c>
      <c r="D163" s="9" t="str">
        <f t="shared" si="8"/>
        <v>Middenbouw</v>
      </c>
      <c r="E163" s="10">
        <v>3</v>
      </c>
      <c r="F163" s="1" t="s">
        <v>630</v>
      </c>
    </row>
    <row r="164" spans="1:6" x14ac:dyDescent="0.2">
      <c r="A164" s="4" t="s">
        <v>398</v>
      </c>
      <c r="B164" s="60" t="str">
        <f t="shared" si="6"/>
        <v>Kinderen zijn intrinsiek gemotiveerd voor lezen en schrijven.</v>
      </c>
      <c r="C164" s="60" t="str">
        <f t="shared" si="7"/>
        <v>Ik vind het leuk om te lezen en te schrijven.</v>
      </c>
      <c r="D164" s="9" t="str">
        <f t="shared" si="8"/>
        <v>Middenbouw</v>
      </c>
      <c r="E164" s="10">
        <v>3</v>
      </c>
      <c r="F164" s="1" t="s">
        <v>531</v>
      </c>
    </row>
    <row r="165" spans="1:6" x14ac:dyDescent="0.2">
      <c r="A165" s="17" t="s">
        <v>398</v>
      </c>
      <c r="B165" s="60" t="str">
        <f t="shared" si="6"/>
        <v>Kinderen zijn intrinsiek gemotiveerd voor lezen en schrijven.</v>
      </c>
      <c r="C165" s="60" t="str">
        <f t="shared" si="7"/>
        <v>Ik vind het leuk om te lezen en te schrijven.</v>
      </c>
      <c r="D165" s="9" t="str">
        <f t="shared" si="8"/>
        <v>Middenbouw</v>
      </c>
      <c r="E165" s="10">
        <v>3</v>
      </c>
      <c r="F165" s="1" t="s">
        <v>532</v>
      </c>
    </row>
    <row r="166" spans="1:6" x14ac:dyDescent="0.2">
      <c r="A166" s="4" t="s">
        <v>398</v>
      </c>
      <c r="B166" s="60" t="str">
        <f t="shared" si="6"/>
        <v>Kinderen zijn intrinsiek gemotiveerd voor lezen en schrijven.</v>
      </c>
      <c r="C166" s="60" t="str">
        <f t="shared" si="7"/>
        <v>Ik vind het leuk om te lezen en te schrijven.</v>
      </c>
      <c r="D166" s="9" t="str">
        <f t="shared" si="8"/>
        <v>Middenbouw</v>
      </c>
      <c r="E166" s="10">
        <v>3</v>
      </c>
      <c r="F166" s="1" t="s">
        <v>533</v>
      </c>
    </row>
    <row r="167" spans="1:6" x14ac:dyDescent="0.2">
      <c r="A167" s="17" t="s">
        <v>398</v>
      </c>
      <c r="B167" s="60" t="str">
        <f t="shared" si="6"/>
        <v>Kinderen zijn intrinsiek gemotiveerd voor lezen en schrijven.</v>
      </c>
      <c r="C167" s="60" t="str">
        <f t="shared" si="7"/>
        <v>Ik vind het leuk om te lezen en te schrijven.</v>
      </c>
      <c r="D167" s="9" t="str">
        <f t="shared" si="8"/>
        <v>Middenbouw</v>
      </c>
      <c r="E167" s="10">
        <v>3</v>
      </c>
      <c r="F167" s="1" t="s">
        <v>534</v>
      </c>
    </row>
    <row r="168" spans="1:6" x14ac:dyDescent="0.2">
      <c r="A168" s="4" t="s">
        <v>398</v>
      </c>
      <c r="B168" s="60" t="str">
        <f t="shared" si="6"/>
        <v>Kinderen zijn intrinsiek gemotiveerd voor lezen en schrijven.</v>
      </c>
      <c r="C168" s="60" t="str">
        <f t="shared" si="7"/>
        <v>Ik vind het leuk om te lezen en te schrijven.</v>
      </c>
      <c r="D168" s="9" t="str">
        <f t="shared" si="8"/>
        <v>Middenbouw</v>
      </c>
      <c r="E168" s="10">
        <v>3</v>
      </c>
      <c r="F168" s="1" t="s">
        <v>535</v>
      </c>
    </row>
    <row r="169" spans="1:6" x14ac:dyDescent="0.2">
      <c r="A169" s="17" t="s">
        <v>398</v>
      </c>
      <c r="B169" s="60" t="str">
        <f t="shared" si="6"/>
        <v>Kinderen zijn intrinsiek gemotiveerd voor lezen en schrijven.</v>
      </c>
      <c r="C169" s="60" t="str">
        <f t="shared" si="7"/>
        <v>Ik vind het leuk om te lezen en te schrijven.</v>
      </c>
      <c r="D169" s="9" t="str">
        <f t="shared" si="8"/>
        <v>Middenbouw</v>
      </c>
      <c r="E169" s="10">
        <v>3</v>
      </c>
      <c r="F169" s="1" t="s">
        <v>536</v>
      </c>
    </row>
    <row r="170" spans="1:6" x14ac:dyDescent="0.2">
      <c r="A170" s="4" t="s">
        <v>398</v>
      </c>
      <c r="B170" s="60" t="str">
        <f t="shared" si="6"/>
        <v>Kinderen zijn intrinsiek gemotiveerd voor lezen en schrijven.</v>
      </c>
      <c r="C170" s="60" t="str">
        <f t="shared" si="7"/>
        <v>Ik vind het leuk om te lezen en te schrijven.</v>
      </c>
      <c r="D170" s="9" t="str">
        <f t="shared" si="8"/>
        <v>Middenbouw</v>
      </c>
      <c r="E170" s="10">
        <v>3</v>
      </c>
      <c r="F170" s="1" t="s">
        <v>537</v>
      </c>
    </row>
    <row r="171" spans="1:6" x14ac:dyDescent="0.2">
      <c r="A171" s="17" t="s">
        <v>398</v>
      </c>
      <c r="B171" s="60" t="str">
        <f t="shared" si="6"/>
        <v>Kinderen zijn intrinsiek gemotiveerd voor lezen en schrijven.</v>
      </c>
      <c r="C171" s="60" t="str">
        <f t="shared" si="7"/>
        <v>Ik vind het leuk om te lezen en te schrijven.</v>
      </c>
      <c r="D171" s="9" t="str">
        <f t="shared" si="8"/>
        <v>Middenbouw</v>
      </c>
      <c r="E171" s="10">
        <v>3</v>
      </c>
      <c r="F171" s="1" t="s">
        <v>538</v>
      </c>
    </row>
    <row r="172" spans="1:6" x14ac:dyDescent="0.2">
      <c r="A172" s="4" t="s">
        <v>398</v>
      </c>
      <c r="B172" s="60" t="str">
        <f t="shared" si="6"/>
        <v>Kinderen zijn intrinsiek gemotiveerd voor lezen en schrijven.</v>
      </c>
      <c r="C172" s="60" t="str">
        <f t="shared" si="7"/>
        <v>Ik vind het leuk om te lezen en te schrijven.</v>
      </c>
      <c r="D172" s="9" t="str">
        <f t="shared" si="8"/>
        <v>Middenbouw</v>
      </c>
      <c r="E172" s="10">
        <v>3</v>
      </c>
      <c r="F172" s="1" t="s">
        <v>539</v>
      </c>
    </row>
    <row r="173" spans="1:6" x14ac:dyDescent="0.2">
      <c r="A173" s="17" t="s">
        <v>398</v>
      </c>
      <c r="B173" s="60" t="str">
        <f t="shared" si="6"/>
        <v>Kinderen zijn intrinsiek gemotiveerd voor lezen en schrijven.</v>
      </c>
      <c r="C173" s="60" t="str">
        <f t="shared" si="7"/>
        <v>Ik vind het leuk om te lezen en te schrijven.</v>
      </c>
      <c r="D173" s="9" t="str">
        <f t="shared" si="8"/>
        <v>Middenbouw</v>
      </c>
      <c r="E173" s="10">
        <v>3</v>
      </c>
      <c r="F173" s="1" t="s">
        <v>540</v>
      </c>
    </row>
    <row r="174" spans="1:6" x14ac:dyDescent="0.2">
      <c r="A174" s="4" t="s">
        <v>398</v>
      </c>
      <c r="B174" s="60" t="str">
        <f t="shared" si="6"/>
        <v>Kinderen zijn intrinsiek gemotiveerd voor lezen en schrijven.</v>
      </c>
      <c r="C174" s="60" t="str">
        <f t="shared" si="7"/>
        <v>Ik vind het leuk om te lezen en te schrijven.</v>
      </c>
      <c r="D174" s="9" t="str">
        <f t="shared" si="8"/>
        <v>Middenbouw</v>
      </c>
      <c r="E174" s="10">
        <v>3</v>
      </c>
      <c r="F174" s="1" t="s">
        <v>541</v>
      </c>
    </row>
    <row r="175" spans="1:6" x14ac:dyDescent="0.2">
      <c r="A175" s="4" t="s">
        <v>398</v>
      </c>
      <c r="B175" s="60" t="str">
        <f t="shared" si="6"/>
        <v>Kinderen zijn intrinsiek gemotiveerd voor lezen en schrijven.</v>
      </c>
      <c r="C175" s="60" t="str">
        <f t="shared" si="7"/>
        <v>Ik vind het leuk om te lezen en te schrijven.</v>
      </c>
      <c r="D175" s="9" t="str">
        <f t="shared" si="8"/>
        <v>Middenbouw</v>
      </c>
      <c r="E175" s="10">
        <v>3</v>
      </c>
      <c r="F175" s="1" t="s">
        <v>542</v>
      </c>
    </row>
    <row r="176" spans="1:6" x14ac:dyDescent="0.2">
      <c r="A176" s="17" t="s">
        <v>398</v>
      </c>
      <c r="B176" s="60" t="str">
        <f t="shared" si="6"/>
        <v>Kinderen zijn intrinsiek gemotiveerd voor lezen en schrijven.</v>
      </c>
      <c r="C176" s="60" t="str">
        <f t="shared" si="7"/>
        <v>Ik vind het leuk om te lezen en te schrijven.</v>
      </c>
      <c r="D176" s="9" t="str">
        <f t="shared" si="8"/>
        <v>Middenbouw</v>
      </c>
      <c r="E176" s="10">
        <v>3</v>
      </c>
      <c r="F176" s="1" t="s">
        <v>543</v>
      </c>
    </row>
    <row r="177" spans="1:6" x14ac:dyDescent="0.2">
      <c r="A177" s="4" t="s">
        <v>404</v>
      </c>
      <c r="B177" s="60" t="str">
        <f t="shared" si="6"/>
        <v>Ze zien geschreven taal als communicatiemiddel.</v>
      </c>
      <c r="C177" s="60" t="str">
        <f t="shared" si="7"/>
        <v>Ik weet dat door te lezen en te schrijven anderen ontdekken wat je denkt.</v>
      </c>
      <c r="D177" s="9" t="str">
        <f t="shared" si="8"/>
        <v>Middenbouw</v>
      </c>
      <c r="E177" s="10">
        <v>3</v>
      </c>
      <c r="F177" s="1" t="s">
        <v>533</v>
      </c>
    </row>
    <row r="178" spans="1:6" x14ac:dyDescent="0.2">
      <c r="A178" s="17" t="s">
        <v>404</v>
      </c>
      <c r="B178" s="60" t="str">
        <f t="shared" si="6"/>
        <v>Ze zien geschreven taal als communicatiemiddel.</v>
      </c>
      <c r="C178" s="60" t="str">
        <f t="shared" si="7"/>
        <v>Ik weet dat door te lezen en te schrijven anderen ontdekken wat je denkt.</v>
      </c>
      <c r="D178" s="9" t="str">
        <f t="shared" si="8"/>
        <v>Middenbouw</v>
      </c>
      <c r="E178" s="10">
        <v>3</v>
      </c>
      <c r="F178" s="1" t="s">
        <v>534</v>
      </c>
    </row>
    <row r="179" spans="1:6" x14ac:dyDescent="0.2">
      <c r="A179" s="4" t="s">
        <v>404</v>
      </c>
      <c r="B179" s="60" t="str">
        <f t="shared" si="6"/>
        <v>Ze zien geschreven taal als communicatiemiddel.</v>
      </c>
      <c r="C179" s="60" t="str">
        <f t="shared" si="7"/>
        <v>Ik weet dat door te lezen en te schrijven anderen ontdekken wat je denkt.</v>
      </c>
      <c r="D179" s="9" t="str">
        <f t="shared" si="8"/>
        <v>Middenbouw</v>
      </c>
      <c r="E179" s="10">
        <v>3</v>
      </c>
      <c r="F179" s="1" t="s">
        <v>535</v>
      </c>
    </row>
    <row r="180" spans="1:6" x14ac:dyDescent="0.2">
      <c r="A180" s="17" t="s">
        <v>404</v>
      </c>
      <c r="B180" s="60" t="str">
        <f t="shared" si="6"/>
        <v>Ze zien geschreven taal als communicatiemiddel.</v>
      </c>
      <c r="C180" s="60" t="str">
        <f t="shared" si="7"/>
        <v>Ik weet dat door te lezen en te schrijven anderen ontdekken wat je denkt.</v>
      </c>
      <c r="D180" s="9" t="str">
        <f t="shared" si="8"/>
        <v>Middenbouw</v>
      </c>
      <c r="E180" s="10">
        <v>3</v>
      </c>
      <c r="F180" s="1" t="s">
        <v>536</v>
      </c>
    </row>
    <row r="181" spans="1:6" x14ac:dyDescent="0.2">
      <c r="A181" s="4" t="s">
        <v>404</v>
      </c>
      <c r="B181" s="60" t="str">
        <f t="shared" si="6"/>
        <v>Ze zien geschreven taal als communicatiemiddel.</v>
      </c>
      <c r="C181" s="60" t="str">
        <f t="shared" si="7"/>
        <v>Ik weet dat door te lezen en te schrijven anderen ontdekken wat je denkt.</v>
      </c>
      <c r="D181" s="9" t="str">
        <f t="shared" si="8"/>
        <v>Middenbouw</v>
      </c>
      <c r="E181" s="10">
        <v>3</v>
      </c>
      <c r="F181" s="1" t="s">
        <v>538</v>
      </c>
    </row>
    <row r="182" spans="1:6" x14ac:dyDescent="0.2">
      <c r="A182" s="17" t="s">
        <v>404</v>
      </c>
      <c r="B182" s="60" t="str">
        <f t="shared" si="6"/>
        <v>Ze zien geschreven taal als communicatiemiddel.</v>
      </c>
      <c r="C182" s="60" t="str">
        <f t="shared" si="7"/>
        <v>Ik weet dat door te lezen en te schrijven anderen ontdekken wat je denkt.</v>
      </c>
      <c r="D182" s="9" t="str">
        <f t="shared" si="8"/>
        <v>Middenbouw</v>
      </c>
      <c r="E182" s="10">
        <v>3</v>
      </c>
      <c r="F182" s="1" t="s">
        <v>539</v>
      </c>
    </row>
    <row r="183" spans="1:6" x14ac:dyDescent="0.2">
      <c r="A183" s="4" t="s">
        <v>404</v>
      </c>
      <c r="B183" s="60" t="str">
        <f t="shared" si="6"/>
        <v>Ze zien geschreven taal als communicatiemiddel.</v>
      </c>
      <c r="C183" s="60" t="str">
        <f t="shared" si="7"/>
        <v>Ik weet dat door te lezen en te schrijven anderen ontdekken wat je denkt.</v>
      </c>
      <c r="D183" s="9" t="str">
        <f t="shared" si="8"/>
        <v>Middenbouw</v>
      </c>
      <c r="E183" s="10">
        <v>3</v>
      </c>
      <c r="F183" s="1" t="s">
        <v>540</v>
      </c>
    </row>
    <row r="184" spans="1:6" x14ac:dyDescent="0.2">
      <c r="A184" s="17" t="s">
        <v>405</v>
      </c>
      <c r="B184" s="60" t="str">
        <f t="shared" si="6"/>
        <v>Ze hanteren geschreven taal als middel voor informatieverwerving.</v>
      </c>
      <c r="C184" s="60" t="str">
        <f t="shared" si="7"/>
        <v>Ik weet dat ik veel informatie kan vinden door te lezen.</v>
      </c>
      <c r="D184" s="9" t="str">
        <f t="shared" si="8"/>
        <v>Middenbouw</v>
      </c>
      <c r="E184" s="12">
        <v>3</v>
      </c>
      <c r="F184" s="13" t="s">
        <v>536</v>
      </c>
    </row>
    <row r="185" spans="1:6" x14ac:dyDescent="0.2">
      <c r="A185" s="4" t="s">
        <v>406</v>
      </c>
      <c r="B185" s="60" t="str">
        <f t="shared" si="6"/>
        <v>Ze ervaren geschreven taal als expressiemiddel.</v>
      </c>
      <c r="C185" s="60" t="str">
        <f t="shared" si="7"/>
        <v>Ik heb ontdekt dat je met geschreven taal op verschillende manieren iets kunt vertellen.</v>
      </c>
      <c r="D185" s="9" t="str">
        <f t="shared" si="8"/>
        <v>Middenbouw</v>
      </c>
      <c r="E185" s="14">
        <v>3</v>
      </c>
      <c r="F185" s="15" t="s">
        <v>536</v>
      </c>
    </row>
    <row r="186" spans="1:6" x14ac:dyDescent="0.2">
      <c r="A186" s="17" t="s">
        <v>406</v>
      </c>
      <c r="B186" s="60" t="str">
        <f t="shared" si="6"/>
        <v>Ze ervaren geschreven taal als expressiemiddel.</v>
      </c>
      <c r="C186" s="60" t="str">
        <f t="shared" si="7"/>
        <v>Ik heb ontdekt dat je met geschreven taal op verschillende manieren iets kunt vertellen.</v>
      </c>
      <c r="D186" s="9" t="str">
        <f t="shared" si="8"/>
        <v>Middenbouw</v>
      </c>
      <c r="E186" s="14">
        <v>3</v>
      </c>
      <c r="F186" s="15" t="s">
        <v>535</v>
      </c>
    </row>
    <row r="187" spans="1:6" x14ac:dyDescent="0.2">
      <c r="A187" s="4" t="s">
        <v>406</v>
      </c>
      <c r="B187" s="60" t="str">
        <f t="shared" si="6"/>
        <v>Ze ervaren geschreven taal als expressiemiddel.</v>
      </c>
      <c r="C187" s="60" t="str">
        <f t="shared" si="7"/>
        <v>Ik heb ontdekt dat je met geschreven taal op verschillende manieren iets kunt vertellen.</v>
      </c>
      <c r="D187" s="9" t="str">
        <f t="shared" si="8"/>
        <v>Middenbouw</v>
      </c>
      <c r="E187" s="10">
        <v>3</v>
      </c>
      <c r="F187" s="1" t="s">
        <v>533</v>
      </c>
    </row>
    <row r="188" spans="1:6" x14ac:dyDescent="0.2">
      <c r="A188" s="17" t="s">
        <v>406</v>
      </c>
      <c r="B188" s="60" t="str">
        <f t="shared" si="6"/>
        <v>Ze ervaren geschreven taal als expressiemiddel.</v>
      </c>
      <c r="C188" s="60" t="str">
        <f t="shared" si="7"/>
        <v>Ik heb ontdekt dat je met geschreven taal op verschillende manieren iets kunt vertellen.</v>
      </c>
      <c r="D188" s="9" t="str">
        <f t="shared" si="8"/>
        <v>Middenbouw</v>
      </c>
      <c r="E188" s="12">
        <v>3</v>
      </c>
      <c r="F188" s="13" t="s">
        <v>538</v>
      </c>
    </row>
    <row r="189" spans="1:6" x14ac:dyDescent="0.2">
      <c r="A189" s="4" t="s">
        <v>406</v>
      </c>
      <c r="B189" s="60" t="str">
        <f t="shared" si="6"/>
        <v>Ze ervaren geschreven taal als expressiemiddel.</v>
      </c>
      <c r="C189" s="60" t="str">
        <f t="shared" si="7"/>
        <v>Ik heb ontdekt dat je met geschreven taal op verschillende manieren iets kunt vertellen.</v>
      </c>
      <c r="D189" s="9" t="str">
        <f t="shared" si="8"/>
        <v>Middenbouw</v>
      </c>
      <c r="E189" s="12">
        <v>3</v>
      </c>
      <c r="F189" s="13" t="s">
        <v>539</v>
      </c>
    </row>
    <row r="190" spans="1:6" x14ac:dyDescent="0.2">
      <c r="A190" s="17" t="s">
        <v>406</v>
      </c>
      <c r="B190" s="60" t="str">
        <f t="shared" si="6"/>
        <v>Ze ervaren geschreven taal als expressiemiddel.</v>
      </c>
      <c r="C190" s="60" t="str">
        <f t="shared" si="7"/>
        <v>Ik heb ontdekt dat je met geschreven taal op verschillende manieren iets kunt vertellen.</v>
      </c>
      <c r="D190" s="9" t="str">
        <f t="shared" si="8"/>
        <v>Middenbouw</v>
      </c>
      <c r="E190" s="12">
        <v>3</v>
      </c>
      <c r="F190" s="13" t="s">
        <v>540</v>
      </c>
    </row>
    <row r="191" spans="1:6" x14ac:dyDescent="0.2">
      <c r="A191" s="4" t="s">
        <v>398</v>
      </c>
      <c r="B191" s="60" t="str">
        <f t="shared" si="6"/>
        <v>Kinderen zijn intrinsiek gemotiveerd voor lezen en schrijven.</v>
      </c>
      <c r="C191" s="60" t="str">
        <f t="shared" si="7"/>
        <v>Ik vind het leuk om te lezen en te schrijven.</v>
      </c>
      <c r="D191" s="9" t="str">
        <f t="shared" si="8"/>
        <v>Middenbouw</v>
      </c>
      <c r="E191" s="12">
        <v>4</v>
      </c>
      <c r="F191" s="13" t="s">
        <v>668</v>
      </c>
    </row>
    <row r="192" spans="1:6" x14ac:dyDescent="0.2">
      <c r="A192" s="17" t="s">
        <v>398</v>
      </c>
      <c r="B192" s="60" t="str">
        <f t="shared" si="6"/>
        <v>Kinderen zijn intrinsiek gemotiveerd voor lezen en schrijven.</v>
      </c>
      <c r="C192" s="60" t="str">
        <f t="shared" si="7"/>
        <v>Ik vind het leuk om te lezen en te schrijven.</v>
      </c>
      <c r="D192" s="9" t="str">
        <f t="shared" si="8"/>
        <v>Middenbouw</v>
      </c>
      <c r="E192" s="12">
        <v>4</v>
      </c>
      <c r="F192" s="13" t="s">
        <v>669</v>
      </c>
    </row>
    <row r="193" spans="1:6" x14ac:dyDescent="0.2">
      <c r="A193" s="4" t="s">
        <v>398</v>
      </c>
      <c r="B193" s="60" t="str">
        <f t="shared" si="6"/>
        <v>Kinderen zijn intrinsiek gemotiveerd voor lezen en schrijven.</v>
      </c>
      <c r="C193" s="60" t="str">
        <f t="shared" si="7"/>
        <v>Ik vind het leuk om te lezen en te schrijven.</v>
      </c>
      <c r="D193" s="9" t="str">
        <f t="shared" si="8"/>
        <v>Middenbouw</v>
      </c>
      <c r="E193" s="12">
        <v>4</v>
      </c>
      <c r="F193" s="13" t="s">
        <v>671</v>
      </c>
    </row>
    <row r="194" spans="1:6" x14ac:dyDescent="0.2">
      <c r="A194" s="17" t="s">
        <v>398</v>
      </c>
      <c r="B194" s="60" t="str">
        <f t="shared" ref="B194:B257" si="9">IF(A194="2.1.1","Kinderen zijn intrinsiek gemotiveerd voor lezen en schrijven.",IF(A194="2.1.2","Ze beschouwen lezen en schrijven als dagelijkse routines.",IF(A194="2.1.3","Ze zien geschreven taal als communicatiemiddel.",IF(A194="2.1.4","Ze hanteren geschreven taal als middel voor informatieverwerving.",IF(A194="2.1.5","Ze ervaren geschreven taal als expressiemiddel.",IF(A194="2.1.6","Kinderen waarderen bestaande werken op het terrein van fictie.",IF(A194="2.1.7","Ze waarderen bestaande werken op het terrein van nonfictie.",IF(A194="2.1.8","Ze waarderen bestaande werken op het terrein van poëzie.",IF(A194="2.1.9","Ze hebben een positief zelfbeeld tegenover het gebruik van geschreven taal.",IF(A194="2.1.10","Ze onderkennen het persoonlijk en maatschappelijk belang van geletterdheid.","Voer tussendoel in"))))))))))</f>
        <v>Kinderen zijn intrinsiek gemotiveerd voor lezen en schrijven.</v>
      </c>
      <c r="C194" s="60" t="str">
        <f t="shared" ref="C194:C257" si="10">IF(A194="2.1.1","Ik vind het leuk om te lezen en te schrijven.",IF(A194="2.1.2","Ik lees en schrijf elke dag.",IF(A194="2.1.3","Ik weet dat door te lezen en te schrijven anderen ontdekken wat je denkt.",IF(A194="2.1.4","Ik weet dat ik veel informatie kan vinden door te lezen.",IF(A194="2.1.5","Ik heb ontdekt dat je met geschreven taal op verschillende manieren iets kunt vertellen.",IF(A194="2.1.6","Ik hou van verhalen.",IF(A194="2.1.7","Ik hou van non-fictie.",IF(A194="2.1.8","Ik hou van poëzie.",IF(A194="2.1.9","Ik wil graag mooi en goed kunnen schrijven.",IF(A194="2.1.10","Ik kan vertellen waarom het belangrijk is dat ik kan lezen en schrijven.","Voer tussendoel in"))))))))))</f>
        <v>Ik vind het leuk om te lezen en te schrijven.</v>
      </c>
      <c r="D194" s="9" t="str">
        <f t="shared" ref="D194:D257" si="11">IF(A194="2.1.1","Middenbouw",IF(A194="2.1.2","Middenbouw",IF(A194="2.1.3","Middenbouw",IF(A194="2.1.4","Middenbouw",IF(A194="2.1.5","Middenbouw",IF(A194="2.1.6","Bovenbouw",IF(A194="2.1.7","Bovenbouw",IF(A194="2.1.8","Bovenbouw",IF(A194="2.1.9","Bovenbouw",IF(A194="2.1.10","Bovenbouw","Onbepaald"))))))))))</f>
        <v>Middenbouw</v>
      </c>
      <c r="E194" s="12">
        <v>4</v>
      </c>
      <c r="F194" s="13" t="s">
        <v>682</v>
      </c>
    </row>
    <row r="195" spans="1:6" x14ac:dyDescent="0.2">
      <c r="A195" s="4" t="s">
        <v>398</v>
      </c>
      <c r="B195" s="60" t="str">
        <f t="shared" si="9"/>
        <v>Kinderen zijn intrinsiek gemotiveerd voor lezen en schrijven.</v>
      </c>
      <c r="C195" s="60" t="str">
        <f t="shared" si="10"/>
        <v>Ik vind het leuk om te lezen en te schrijven.</v>
      </c>
      <c r="D195" s="9" t="str">
        <f t="shared" si="11"/>
        <v>Middenbouw</v>
      </c>
      <c r="E195" s="12">
        <v>4</v>
      </c>
      <c r="F195" s="13" t="s">
        <v>683</v>
      </c>
    </row>
    <row r="196" spans="1:6" x14ac:dyDescent="0.2">
      <c r="A196" s="17" t="s">
        <v>398</v>
      </c>
      <c r="B196" s="60" t="str">
        <f t="shared" si="9"/>
        <v>Kinderen zijn intrinsiek gemotiveerd voor lezen en schrijven.</v>
      </c>
      <c r="C196" s="60" t="str">
        <f t="shared" si="10"/>
        <v>Ik vind het leuk om te lezen en te schrijven.</v>
      </c>
      <c r="D196" s="9" t="str">
        <f t="shared" si="11"/>
        <v>Middenbouw</v>
      </c>
      <c r="E196" s="12">
        <v>4</v>
      </c>
      <c r="F196" s="13" t="s">
        <v>684</v>
      </c>
    </row>
    <row r="197" spans="1:6" x14ac:dyDescent="0.2">
      <c r="A197" s="4" t="s">
        <v>398</v>
      </c>
      <c r="B197" s="60" t="str">
        <f t="shared" si="9"/>
        <v>Kinderen zijn intrinsiek gemotiveerd voor lezen en schrijven.</v>
      </c>
      <c r="C197" s="60" t="str">
        <f t="shared" si="10"/>
        <v>Ik vind het leuk om te lezen en te schrijven.</v>
      </c>
      <c r="D197" s="9" t="str">
        <f t="shared" si="11"/>
        <v>Middenbouw</v>
      </c>
      <c r="E197" s="12">
        <v>4</v>
      </c>
      <c r="F197" s="13" t="s">
        <v>685</v>
      </c>
    </row>
    <row r="198" spans="1:6" x14ac:dyDescent="0.2">
      <c r="A198" s="4" t="s">
        <v>398</v>
      </c>
      <c r="B198" s="60" t="str">
        <f t="shared" si="9"/>
        <v>Kinderen zijn intrinsiek gemotiveerd voor lezen en schrijven.</v>
      </c>
      <c r="C198" s="60" t="str">
        <f t="shared" si="10"/>
        <v>Ik vind het leuk om te lezen en te schrijven.</v>
      </c>
      <c r="D198" s="9" t="str">
        <f t="shared" si="11"/>
        <v>Middenbouw</v>
      </c>
      <c r="E198" s="12">
        <v>4</v>
      </c>
      <c r="F198" s="13" t="s">
        <v>677</v>
      </c>
    </row>
    <row r="199" spans="1:6" x14ac:dyDescent="0.2">
      <c r="A199" s="4" t="s">
        <v>398</v>
      </c>
      <c r="B199" s="60" t="str">
        <f t="shared" si="9"/>
        <v>Kinderen zijn intrinsiek gemotiveerd voor lezen en schrijven.</v>
      </c>
      <c r="C199" s="60" t="str">
        <f t="shared" si="10"/>
        <v>Ik vind het leuk om te lezen en te schrijven.</v>
      </c>
      <c r="D199" s="9" t="str">
        <f t="shared" si="11"/>
        <v>Middenbouw</v>
      </c>
      <c r="E199" s="12">
        <v>4</v>
      </c>
      <c r="F199" s="13" t="s">
        <v>673</v>
      </c>
    </row>
    <row r="200" spans="1:6" x14ac:dyDescent="0.2">
      <c r="A200" s="4" t="s">
        <v>398</v>
      </c>
      <c r="B200" s="60" t="str">
        <f t="shared" si="9"/>
        <v>Kinderen zijn intrinsiek gemotiveerd voor lezen en schrijven.</v>
      </c>
      <c r="C200" s="60" t="str">
        <f t="shared" si="10"/>
        <v>Ik vind het leuk om te lezen en te schrijven.</v>
      </c>
      <c r="D200" s="9" t="str">
        <f t="shared" si="11"/>
        <v>Middenbouw</v>
      </c>
      <c r="E200" s="12">
        <v>4</v>
      </c>
      <c r="F200" s="13" t="s">
        <v>678</v>
      </c>
    </row>
    <row r="201" spans="1:6" x14ac:dyDescent="0.2">
      <c r="A201" s="4" t="s">
        <v>398</v>
      </c>
      <c r="B201" s="60" t="str">
        <f t="shared" si="9"/>
        <v>Kinderen zijn intrinsiek gemotiveerd voor lezen en schrijven.</v>
      </c>
      <c r="C201" s="60" t="str">
        <f t="shared" si="10"/>
        <v>Ik vind het leuk om te lezen en te schrijven.</v>
      </c>
      <c r="D201" s="9" t="str">
        <f t="shared" si="11"/>
        <v>Middenbouw</v>
      </c>
      <c r="E201" s="12">
        <v>4</v>
      </c>
      <c r="F201" s="13" t="s">
        <v>679</v>
      </c>
    </row>
    <row r="202" spans="1:6" x14ac:dyDescent="0.2">
      <c r="A202" s="17" t="s">
        <v>398</v>
      </c>
      <c r="B202" s="60" t="str">
        <f t="shared" si="9"/>
        <v>Kinderen zijn intrinsiek gemotiveerd voor lezen en schrijven.</v>
      </c>
      <c r="C202" s="60" t="str">
        <f t="shared" si="10"/>
        <v>Ik vind het leuk om te lezen en te schrijven.</v>
      </c>
      <c r="D202" s="9" t="str">
        <f t="shared" si="11"/>
        <v>Middenbouw</v>
      </c>
      <c r="E202" s="12">
        <v>4</v>
      </c>
      <c r="F202" s="13" t="s">
        <v>712</v>
      </c>
    </row>
    <row r="203" spans="1:6" x14ac:dyDescent="0.2">
      <c r="A203" s="4" t="s">
        <v>398</v>
      </c>
      <c r="B203" s="60" t="str">
        <f t="shared" si="9"/>
        <v>Kinderen zijn intrinsiek gemotiveerd voor lezen en schrijven.</v>
      </c>
      <c r="C203" s="60" t="str">
        <f t="shared" si="10"/>
        <v>Ik vind het leuk om te lezen en te schrijven.</v>
      </c>
      <c r="D203" s="9" t="str">
        <f t="shared" si="11"/>
        <v>Middenbouw</v>
      </c>
      <c r="E203" s="12">
        <v>4</v>
      </c>
      <c r="F203" s="13" t="s">
        <v>676</v>
      </c>
    </row>
    <row r="204" spans="1:6" x14ac:dyDescent="0.2">
      <c r="A204" s="4" t="s">
        <v>398</v>
      </c>
      <c r="B204" s="60" t="str">
        <f t="shared" si="9"/>
        <v>Kinderen zijn intrinsiek gemotiveerd voor lezen en schrijven.</v>
      </c>
      <c r="C204" s="60" t="str">
        <f t="shared" si="10"/>
        <v>Ik vind het leuk om te lezen en te schrijven.</v>
      </c>
      <c r="D204" s="9" t="str">
        <f t="shared" si="11"/>
        <v>Middenbouw</v>
      </c>
      <c r="E204" s="12">
        <v>4</v>
      </c>
      <c r="F204" s="13" t="s">
        <v>674</v>
      </c>
    </row>
    <row r="205" spans="1:6" x14ac:dyDescent="0.2">
      <c r="A205" s="4" t="s">
        <v>398</v>
      </c>
      <c r="B205" s="60" t="str">
        <f t="shared" si="9"/>
        <v>Kinderen zijn intrinsiek gemotiveerd voor lezen en schrijven.</v>
      </c>
      <c r="C205" s="60" t="str">
        <f t="shared" si="10"/>
        <v>Ik vind het leuk om te lezen en te schrijven.</v>
      </c>
      <c r="D205" s="9" t="str">
        <f t="shared" si="11"/>
        <v>Middenbouw</v>
      </c>
      <c r="E205" s="12">
        <v>4</v>
      </c>
      <c r="F205" s="13" t="s">
        <v>680</v>
      </c>
    </row>
    <row r="206" spans="1:6" x14ac:dyDescent="0.2">
      <c r="A206" s="4" t="s">
        <v>398</v>
      </c>
      <c r="B206" s="60" t="str">
        <f t="shared" si="9"/>
        <v>Kinderen zijn intrinsiek gemotiveerd voor lezen en schrijven.</v>
      </c>
      <c r="C206" s="60" t="str">
        <f t="shared" si="10"/>
        <v>Ik vind het leuk om te lezen en te schrijven.</v>
      </c>
      <c r="D206" s="9" t="str">
        <f t="shared" si="11"/>
        <v>Middenbouw</v>
      </c>
      <c r="E206" s="12">
        <v>4</v>
      </c>
      <c r="F206" s="13" t="s">
        <v>681</v>
      </c>
    </row>
    <row r="207" spans="1:6" x14ac:dyDescent="0.2">
      <c r="A207" s="4" t="s">
        <v>398</v>
      </c>
      <c r="B207" s="60" t="str">
        <f t="shared" si="9"/>
        <v>Kinderen zijn intrinsiek gemotiveerd voor lezen en schrijven.</v>
      </c>
      <c r="C207" s="60" t="str">
        <f t="shared" si="10"/>
        <v>Ik vind het leuk om te lezen en te schrijven.</v>
      </c>
      <c r="D207" s="9" t="str">
        <f t="shared" si="11"/>
        <v>Middenbouw</v>
      </c>
      <c r="E207" s="12">
        <v>4</v>
      </c>
      <c r="F207" s="13" t="s">
        <v>686</v>
      </c>
    </row>
    <row r="208" spans="1:6" x14ac:dyDescent="0.2">
      <c r="A208" s="17" t="s">
        <v>398</v>
      </c>
      <c r="B208" s="60" t="str">
        <f t="shared" si="9"/>
        <v>Kinderen zijn intrinsiek gemotiveerd voor lezen en schrijven.</v>
      </c>
      <c r="C208" s="60" t="str">
        <f t="shared" si="10"/>
        <v>Ik vind het leuk om te lezen en te schrijven.</v>
      </c>
      <c r="D208" s="9" t="str">
        <f t="shared" si="11"/>
        <v>Middenbouw</v>
      </c>
      <c r="E208" s="12">
        <v>4</v>
      </c>
      <c r="F208" s="13" t="s">
        <v>687</v>
      </c>
    </row>
    <row r="209" spans="1:6" x14ac:dyDescent="0.2">
      <c r="A209" s="4" t="s">
        <v>398</v>
      </c>
      <c r="B209" s="60" t="str">
        <f t="shared" si="9"/>
        <v>Kinderen zijn intrinsiek gemotiveerd voor lezen en schrijven.</v>
      </c>
      <c r="C209" s="60" t="str">
        <f t="shared" si="10"/>
        <v>Ik vind het leuk om te lezen en te schrijven.</v>
      </c>
      <c r="D209" s="9" t="str">
        <f t="shared" si="11"/>
        <v>Middenbouw</v>
      </c>
      <c r="E209" s="12">
        <v>4</v>
      </c>
      <c r="F209" s="13" t="s">
        <v>688</v>
      </c>
    </row>
    <row r="210" spans="1:6" x14ac:dyDescent="0.2">
      <c r="A210" s="4" t="s">
        <v>398</v>
      </c>
      <c r="B210" s="60" t="str">
        <f t="shared" si="9"/>
        <v>Kinderen zijn intrinsiek gemotiveerd voor lezen en schrijven.</v>
      </c>
      <c r="C210" s="60" t="str">
        <f t="shared" si="10"/>
        <v>Ik vind het leuk om te lezen en te schrijven.</v>
      </c>
      <c r="D210" s="9" t="str">
        <f t="shared" si="11"/>
        <v>Middenbouw</v>
      </c>
      <c r="E210" s="12">
        <v>4</v>
      </c>
      <c r="F210" s="13" t="s">
        <v>713</v>
      </c>
    </row>
    <row r="211" spans="1:6" x14ac:dyDescent="0.2">
      <c r="A211" s="4" t="s">
        <v>398</v>
      </c>
      <c r="B211" s="60" t="str">
        <f t="shared" si="9"/>
        <v>Kinderen zijn intrinsiek gemotiveerd voor lezen en schrijven.</v>
      </c>
      <c r="C211" s="60" t="str">
        <f t="shared" si="10"/>
        <v>Ik vind het leuk om te lezen en te schrijven.</v>
      </c>
      <c r="D211" s="9" t="str">
        <f t="shared" si="11"/>
        <v>Middenbouw</v>
      </c>
      <c r="E211" s="12">
        <v>4</v>
      </c>
      <c r="F211" s="13" t="s">
        <v>690</v>
      </c>
    </row>
    <row r="212" spans="1:6" x14ac:dyDescent="0.2">
      <c r="A212" s="4" t="s">
        <v>398</v>
      </c>
      <c r="B212" s="60" t="str">
        <f t="shared" si="9"/>
        <v>Kinderen zijn intrinsiek gemotiveerd voor lezen en schrijven.</v>
      </c>
      <c r="C212" s="60" t="str">
        <f t="shared" si="10"/>
        <v>Ik vind het leuk om te lezen en te schrijven.</v>
      </c>
      <c r="D212" s="9" t="str">
        <f t="shared" si="11"/>
        <v>Middenbouw</v>
      </c>
      <c r="E212" s="12">
        <v>4</v>
      </c>
      <c r="F212" s="13" t="s">
        <v>554</v>
      </c>
    </row>
    <row r="213" spans="1:6" x14ac:dyDescent="0.2">
      <c r="A213" s="4" t="s">
        <v>398</v>
      </c>
      <c r="B213" s="60" t="str">
        <f t="shared" si="9"/>
        <v>Kinderen zijn intrinsiek gemotiveerd voor lezen en schrijven.</v>
      </c>
      <c r="C213" s="60" t="str">
        <f t="shared" si="10"/>
        <v>Ik vind het leuk om te lezen en te schrijven.</v>
      </c>
      <c r="D213" s="9" t="str">
        <f t="shared" si="11"/>
        <v>Middenbouw</v>
      </c>
      <c r="E213" s="12">
        <v>4</v>
      </c>
      <c r="F213" s="13" t="s">
        <v>689</v>
      </c>
    </row>
    <row r="214" spans="1:6" x14ac:dyDescent="0.2">
      <c r="A214" s="17" t="s">
        <v>398</v>
      </c>
      <c r="B214" s="60" t="str">
        <f t="shared" si="9"/>
        <v>Kinderen zijn intrinsiek gemotiveerd voor lezen en schrijven.</v>
      </c>
      <c r="C214" s="60" t="str">
        <f t="shared" si="10"/>
        <v>Ik vind het leuk om te lezen en te schrijven.</v>
      </c>
      <c r="D214" s="9" t="str">
        <f t="shared" si="11"/>
        <v>Middenbouw</v>
      </c>
      <c r="E214" s="12">
        <v>4</v>
      </c>
      <c r="F214" s="13" t="s">
        <v>691</v>
      </c>
    </row>
    <row r="215" spans="1:6" x14ac:dyDescent="0.2">
      <c r="A215" s="4" t="s">
        <v>398</v>
      </c>
      <c r="B215" s="60" t="str">
        <f t="shared" si="9"/>
        <v>Kinderen zijn intrinsiek gemotiveerd voor lezen en schrijven.</v>
      </c>
      <c r="C215" s="60" t="str">
        <f t="shared" si="10"/>
        <v>Ik vind het leuk om te lezen en te schrijven.</v>
      </c>
      <c r="D215" s="9" t="str">
        <f t="shared" si="11"/>
        <v>Middenbouw</v>
      </c>
      <c r="E215" s="12">
        <v>4</v>
      </c>
      <c r="F215" s="13" t="s">
        <v>692</v>
      </c>
    </row>
    <row r="216" spans="1:6" x14ac:dyDescent="0.2">
      <c r="A216" s="4" t="s">
        <v>398</v>
      </c>
      <c r="B216" s="60" t="str">
        <f t="shared" si="9"/>
        <v>Kinderen zijn intrinsiek gemotiveerd voor lezen en schrijven.</v>
      </c>
      <c r="C216" s="60" t="str">
        <f t="shared" si="10"/>
        <v>Ik vind het leuk om te lezen en te schrijven.</v>
      </c>
      <c r="D216" s="9" t="str">
        <f t="shared" si="11"/>
        <v>Middenbouw</v>
      </c>
      <c r="E216" s="12">
        <v>4</v>
      </c>
      <c r="F216" s="13" t="s">
        <v>693</v>
      </c>
    </row>
    <row r="217" spans="1:6" x14ac:dyDescent="0.2">
      <c r="A217" s="4" t="s">
        <v>398</v>
      </c>
      <c r="B217" s="60" t="str">
        <f t="shared" si="9"/>
        <v>Kinderen zijn intrinsiek gemotiveerd voor lezen en schrijven.</v>
      </c>
      <c r="C217" s="60" t="str">
        <f t="shared" si="10"/>
        <v>Ik vind het leuk om te lezen en te schrijven.</v>
      </c>
      <c r="D217" s="9" t="str">
        <f t="shared" si="11"/>
        <v>Middenbouw</v>
      </c>
      <c r="E217" s="12">
        <v>4</v>
      </c>
      <c r="F217" s="13" t="s">
        <v>620</v>
      </c>
    </row>
    <row r="218" spans="1:6" x14ac:dyDescent="0.2">
      <c r="A218" s="4" t="s">
        <v>398</v>
      </c>
      <c r="B218" s="60" t="str">
        <f t="shared" si="9"/>
        <v>Kinderen zijn intrinsiek gemotiveerd voor lezen en schrijven.</v>
      </c>
      <c r="C218" s="60" t="str">
        <f t="shared" si="10"/>
        <v>Ik vind het leuk om te lezen en te schrijven.</v>
      </c>
      <c r="D218" s="9" t="str">
        <f t="shared" si="11"/>
        <v>Middenbouw</v>
      </c>
      <c r="E218" s="12">
        <v>4</v>
      </c>
      <c r="F218" s="13" t="s">
        <v>694</v>
      </c>
    </row>
    <row r="219" spans="1:6" x14ac:dyDescent="0.2">
      <c r="A219" s="4" t="s">
        <v>398</v>
      </c>
      <c r="B219" s="60" t="str">
        <f t="shared" si="9"/>
        <v>Kinderen zijn intrinsiek gemotiveerd voor lezen en schrijven.</v>
      </c>
      <c r="C219" s="60" t="str">
        <f t="shared" si="10"/>
        <v>Ik vind het leuk om te lezen en te schrijven.</v>
      </c>
      <c r="D219" s="9" t="str">
        <f t="shared" si="11"/>
        <v>Middenbouw</v>
      </c>
      <c r="E219" s="12">
        <v>4</v>
      </c>
      <c r="F219" s="13" t="s">
        <v>733</v>
      </c>
    </row>
    <row r="220" spans="1:6" x14ac:dyDescent="0.2">
      <c r="A220" s="17" t="s">
        <v>398</v>
      </c>
      <c r="B220" s="60" t="str">
        <f t="shared" si="9"/>
        <v>Kinderen zijn intrinsiek gemotiveerd voor lezen en schrijven.</v>
      </c>
      <c r="C220" s="60" t="str">
        <f t="shared" si="10"/>
        <v>Ik vind het leuk om te lezen en te schrijven.</v>
      </c>
      <c r="D220" s="9" t="str">
        <f t="shared" si="11"/>
        <v>Middenbouw</v>
      </c>
      <c r="E220" s="12">
        <v>4</v>
      </c>
      <c r="F220" s="13" t="s">
        <v>695</v>
      </c>
    </row>
    <row r="221" spans="1:6" x14ac:dyDescent="0.2">
      <c r="A221" s="4" t="s">
        <v>398</v>
      </c>
      <c r="B221" s="60" t="str">
        <f t="shared" si="9"/>
        <v>Kinderen zijn intrinsiek gemotiveerd voor lezen en schrijven.</v>
      </c>
      <c r="C221" s="60" t="str">
        <f t="shared" si="10"/>
        <v>Ik vind het leuk om te lezen en te schrijven.</v>
      </c>
      <c r="D221" s="9" t="str">
        <f t="shared" si="11"/>
        <v>Middenbouw</v>
      </c>
      <c r="E221" s="12">
        <v>4</v>
      </c>
      <c r="F221" s="13" t="s">
        <v>696</v>
      </c>
    </row>
    <row r="222" spans="1:6" x14ac:dyDescent="0.2">
      <c r="A222" s="4" t="s">
        <v>398</v>
      </c>
      <c r="B222" s="60" t="str">
        <f t="shared" si="9"/>
        <v>Kinderen zijn intrinsiek gemotiveerd voor lezen en schrijven.</v>
      </c>
      <c r="C222" s="60" t="str">
        <f t="shared" si="10"/>
        <v>Ik vind het leuk om te lezen en te schrijven.</v>
      </c>
      <c r="D222" s="9" t="str">
        <f t="shared" si="11"/>
        <v>Middenbouw</v>
      </c>
      <c r="E222" s="12">
        <v>4</v>
      </c>
      <c r="F222" s="13" t="s">
        <v>618</v>
      </c>
    </row>
    <row r="223" spans="1:6" x14ac:dyDescent="0.2">
      <c r="A223" s="4" t="s">
        <v>398</v>
      </c>
      <c r="B223" s="60" t="str">
        <f t="shared" si="9"/>
        <v>Kinderen zijn intrinsiek gemotiveerd voor lezen en schrijven.</v>
      </c>
      <c r="C223" s="60" t="str">
        <f t="shared" si="10"/>
        <v>Ik vind het leuk om te lezen en te schrijven.</v>
      </c>
      <c r="D223" s="9" t="str">
        <f t="shared" si="11"/>
        <v>Middenbouw</v>
      </c>
      <c r="E223" s="12">
        <v>4</v>
      </c>
      <c r="F223" s="13" t="s">
        <v>734</v>
      </c>
    </row>
    <row r="224" spans="1:6" x14ac:dyDescent="0.2">
      <c r="A224" s="11" t="s">
        <v>398</v>
      </c>
      <c r="B224" s="60" t="str">
        <f t="shared" si="9"/>
        <v>Kinderen zijn intrinsiek gemotiveerd voor lezen en schrijven.</v>
      </c>
      <c r="C224" s="60" t="str">
        <f t="shared" si="10"/>
        <v>Ik vind het leuk om te lezen en te schrijven.</v>
      </c>
      <c r="D224" s="9" t="str">
        <f t="shared" si="11"/>
        <v>Middenbouw</v>
      </c>
      <c r="E224" s="12">
        <v>4</v>
      </c>
      <c r="F224" s="13" t="s">
        <v>697</v>
      </c>
    </row>
    <row r="225" spans="1:6" x14ac:dyDescent="0.2">
      <c r="A225" s="4" t="s">
        <v>398</v>
      </c>
      <c r="B225" s="60" t="str">
        <f t="shared" si="9"/>
        <v>Kinderen zijn intrinsiek gemotiveerd voor lezen en schrijven.</v>
      </c>
      <c r="C225" s="60" t="str">
        <f t="shared" si="10"/>
        <v>Ik vind het leuk om te lezen en te schrijven.</v>
      </c>
      <c r="D225" s="9" t="str">
        <f t="shared" si="11"/>
        <v>Middenbouw</v>
      </c>
      <c r="E225" s="12">
        <v>4</v>
      </c>
      <c r="F225" s="13" t="s">
        <v>698</v>
      </c>
    </row>
    <row r="226" spans="1:6" x14ac:dyDescent="0.2">
      <c r="A226" s="17" t="s">
        <v>398</v>
      </c>
      <c r="B226" s="60" t="str">
        <f t="shared" si="9"/>
        <v>Kinderen zijn intrinsiek gemotiveerd voor lezen en schrijven.</v>
      </c>
      <c r="C226" s="60" t="str">
        <f t="shared" si="10"/>
        <v>Ik vind het leuk om te lezen en te schrijven.</v>
      </c>
      <c r="D226" s="9" t="str">
        <f t="shared" si="11"/>
        <v>Middenbouw</v>
      </c>
      <c r="E226" s="12">
        <v>4</v>
      </c>
      <c r="F226" s="13" t="s">
        <v>735</v>
      </c>
    </row>
    <row r="227" spans="1:6" x14ac:dyDescent="0.2">
      <c r="A227" s="4" t="s">
        <v>398</v>
      </c>
      <c r="B227" s="60" t="str">
        <f t="shared" si="9"/>
        <v>Kinderen zijn intrinsiek gemotiveerd voor lezen en schrijven.</v>
      </c>
      <c r="C227" s="60" t="str">
        <f t="shared" si="10"/>
        <v>Ik vind het leuk om te lezen en te schrijven.</v>
      </c>
      <c r="D227" s="9" t="str">
        <f t="shared" si="11"/>
        <v>Middenbouw</v>
      </c>
      <c r="E227" s="12">
        <v>4</v>
      </c>
      <c r="F227" s="13" t="s">
        <v>736</v>
      </c>
    </row>
    <row r="228" spans="1:6" x14ac:dyDescent="0.2">
      <c r="A228" s="4" t="s">
        <v>398</v>
      </c>
      <c r="B228" s="60" t="str">
        <f t="shared" si="9"/>
        <v>Kinderen zijn intrinsiek gemotiveerd voor lezen en schrijven.</v>
      </c>
      <c r="C228" s="60" t="str">
        <f t="shared" si="10"/>
        <v>Ik vind het leuk om te lezen en te schrijven.</v>
      </c>
      <c r="D228" s="9" t="str">
        <f t="shared" si="11"/>
        <v>Middenbouw</v>
      </c>
      <c r="E228" s="12">
        <v>4</v>
      </c>
      <c r="F228" s="13" t="s">
        <v>737</v>
      </c>
    </row>
    <row r="229" spans="1:6" x14ac:dyDescent="0.2">
      <c r="A229" s="4" t="s">
        <v>398</v>
      </c>
      <c r="B229" s="60" t="str">
        <f t="shared" si="9"/>
        <v>Kinderen zijn intrinsiek gemotiveerd voor lezen en schrijven.</v>
      </c>
      <c r="C229" s="60" t="str">
        <f t="shared" si="10"/>
        <v>Ik vind het leuk om te lezen en te schrijven.</v>
      </c>
      <c r="D229" s="9" t="str">
        <f t="shared" si="11"/>
        <v>Middenbouw</v>
      </c>
      <c r="E229" s="12">
        <v>4</v>
      </c>
      <c r="F229" s="13" t="s">
        <v>738</v>
      </c>
    </row>
    <row r="230" spans="1:6" x14ac:dyDescent="0.2">
      <c r="A230" s="4" t="s">
        <v>398</v>
      </c>
      <c r="B230" s="60" t="str">
        <f t="shared" si="9"/>
        <v>Kinderen zijn intrinsiek gemotiveerd voor lezen en schrijven.</v>
      </c>
      <c r="C230" s="60" t="str">
        <f t="shared" si="10"/>
        <v>Ik vind het leuk om te lezen en te schrijven.</v>
      </c>
      <c r="D230" s="9" t="str">
        <f t="shared" si="11"/>
        <v>Middenbouw</v>
      </c>
      <c r="E230" s="12">
        <v>4</v>
      </c>
      <c r="F230" s="13" t="s">
        <v>699</v>
      </c>
    </row>
    <row r="231" spans="1:6" x14ac:dyDescent="0.2">
      <c r="A231" s="4" t="s">
        <v>398</v>
      </c>
      <c r="B231" s="60" t="str">
        <f t="shared" si="9"/>
        <v>Kinderen zijn intrinsiek gemotiveerd voor lezen en schrijven.</v>
      </c>
      <c r="C231" s="60" t="str">
        <f t="shared" si="10"/>
        <v>Ik vind het leuk om te lezen en te schrijven.</v>
      </c>
      <c r="D231" s="9" t="str">
        <f t="shared" si="11"/>
        <v>Middenbouw</v>
      </c>
      <c r="E231" s="12">
        <v>4</v>
      </c>
      <c r="F231" s="13" t="s">
        <v>630</v>
      </c>
    </row>
    <row r="232" spans="1:6" x14ac:dyDescent="0.2">
      <c r="A232" s="11" t="s">
        <v>504</v>
      </c>
      <c r="B232" s="60" t="str">
        <f t="shared" si="9"/>
        <v>Ze beschouwen lezen en schrijven als dagelijkse routines.</v>
      </c>
      <c r="C232" s="60" t="str">
        <f t="shared" si="10"/>
        <v>Ik lees en schrijf elke dag.</v>
      </c>
      <c r="D232" s="9" t="str">
        <f t="shared" si="11"/>
        <v>Middenbouw</v>
      </c>
      <c r="E232" s="10">
        <v>4</v>
      </c>
      <c r="F232" s="13" t="s">
        <v>668</v>
      </c>
    </row>
    <row r="233" spans="1:6" x14ac:dyDescent="0.2">
      <c r="A233" s="4" t="s">
        <v>504</v>
      </c>
      <c r="B233" s="60" t="str">
        <f t="shared" si="9"/>
        <v>Ze beschouwen lezen en schrijven als dagelijkse routines.</v>
      </c>
      <c r="C233" s="60" t="str">
        <f t="shared" si="10"/>
        <v>Ik lees en schrijf elke dag.</v>
      </c>
      <c r="D233" s="9" t="str">
        <f t="shared" si="11"/>
        <v>Middenbouw</v>
      </c>
      <c r="E233" s="10">
        <v>4</v>
      </c>
      <c r="F233" s="13" t="s">
        <v>669</v>
      </c>
    </row>
    <row r="234" spans="1:6" x14ac:dyDescent="0.2">
      <c r="A234" s="11" t="s">
        <v>504</v>
      </c>
      <c r="B234" s="60" t="str">
        <f t="shared" si="9"/>
        <v>Ze beschouwen lezen en schrijven als dagelijkse routines.</v>
      </c>
      <c r="C234" s="60" t="str">
        <f t="shared" si="10"/>
        <v>Ik lees en schrijf elke dag.</v>
      </c>
      <c r="D234" s="9" t="str">
        <f t="shared" si="11"/>
        <v>Middenbouw</v>
      </c>
      <c r="E234" s="10">
        <v>4</v>
      </c>
      <c r="F234" s="13" t="s">
        <v>671</v>
      </c>
    </row>
    <row r="235" spans="1:6" x14ac:dyDescent="0.2">
      <c r="A235" s="4" t="s">
        <v>504</v>
      </c>
      <c r="B235" s="60" t="str">
        <f t="shared" si="9"/>
        <v>Ze beschouwen lezen en schrijven als dagelijkse routines.</v>
      </c>
      <c r="C235" s="60" t="str">
        <f t="shared" si="10"/>
        <v>Ik lees en schrijf elke dag.</v>
      </c>
      <c r="D235" s="9" t="str">
        <f t="shared" si="11"/>
        <v>Middenbouw</v>
      </c>
      <c r="E235" s="10">
        <v>4</v>
      </c>
      <c r="F235" s="13" t="s">
        <v>682</v>
      </c>
    </row>
    <row r="236" spans="1:6" x14ac:dyDescent="0.2">
      <c r="A236" s="11" t="s">
        <v>504</v>
      </c>
      <c r="B236" s="60" t="str">
        <f t="shared" si="9"/>
        <v>Ze beschouwen lezen en schrijven als dagelijkse routines.</v>
      </c>
      <c r="C236" s="60" t="str">
        <f t="shared" si="10"/>
        <v>Ik lees en schrijf elke dag.</v>
      </c>
      <c r="D236" s="9" t="str">
        <f t="shared" si="11"/>
        <v>Middenbouw</v>
      </c>
      <c r="E236" s="10">
        <v>4</v>
      </c>
      <c r="F236" s="13" t="s">
        <v>683</v>
      </c>
    </row>
    <row r="237" spans="1:6" x14ac:dyDescent="0.2">
      <c r="A237" s="4" t="s">
        <v>504</v>
      </c>
      <c r="B237" s="60" t="str">
        <f t="shared" si="9"/>
        <v>Ze beschouwen lezen en schrijven als dagelijkse routines.</v>
      </c>
      <c r="C237" s="60" t="str">
        <f t="shared" si="10"/>
        <v>Ik lees en schrijf elke dag.</v>
      </c>
      <c r="D237" s="9" t="str">
        <f t="shared" si="11"/>
        <v>Middenbouw</v>
      </c>
      <c r="E237" s="10">
        <v>4</v>
      </c>
      <c r="F237" s="13" t="s">
        <v>684</v>
      </c>
    </row>
    <row r="238" spans="1:6" x14ac:dyDescent="0.2">
      <c r="A238" s="11" t="s">
        <v>504</v>
      </c>
      <c r="B238" s="60" t="str">
        <f t="shared" si="9"/>
        <v>Ze beschouwen lezen en schrijven als dagelijkse routines.</v>
      </c>
      <c r="C238" s="60" t="str">
        <f t="shared" si="10"/>
        <v>Ik lees en schrijf elke dag.</v>
      </c>
      <c r="D238" s="9" t="str">
        <f t="shared" si="11"/>
        <v>Middenbouw</v>
      </c>
      <c r="E238" s="10">
        <v>4</v>
      </c>
      <c r="F238" s="13" t="s">
        <v>685</v>
      </c>
    </row>
    <row r="239" spans="1:6" x14ac:dyDescent="0.2">
      <c r="A239" s="4" t="s">
        <v>504</v>
      </c>
      <c r="B239" s="60" t="str">
        <f t="shared" si="9"/>
        <v>Ze beschouwen lezen en schrijven als dagelijkse routines.</v>
      </c>
      <c r="C239" s="60" t="str">
        <f t="shared" si="10"/>
        <v>Ik lees en schrijf elke dag.</v>
      </c>
      <c r="D239" s="9" t="str">
        <f t="shared" si="11"/>
        <v>Middenbouw</v>
      </c>
      <c r="E239" s="10">
        <v>4</v>
      </c>
      <c r="F239" s="13" t="s">
        <v>677</v>
      </c>
    </row>
    <row r="240" spans="1:6" x14ac:dyDescent="0.2">
      <c r="A240" s="11" t="s">
        <v>504</v>
      </c>
      <c r="B240" s="60" t="str">
        <f t="shared" si="9"/>
        <v>Ze beschouwen lezen en schrijven als dagelijkse routines.</v>
      </c>
      <c r="C240" s="60" t="str">
        <f t="shared" si="10"/>
        <v>Ik lees en schrijf elke dag.</v>
      </c>
      <c r="D240" s="9" t="str">
        <f t="shared" si="11"/>
        <v>Middenbouw</v>
      </c>
      <c r="E240" s="10">
        <v>4</v>
      </c>
      <c r="F240" s="13" t="s">
        <v>673</v>
      </c>
    </row>
    <row r="241" spans="1:6" x14ac:dyDescent="0.2">
      <c r="A241" s="4" t="s">
        <v>504</v>
      </c>
      <c r="B241" s="60" t="str">
        <f t="shared" si="9"/>
        <v>Ze beschouwen lezen en schrijven als dagelijkse routines.</v>
      </c>
      <c r="C241" s="60" t="str">
        <f t="shared" si="10"/>
        <v>Ik lees en schrijf elke dag.</v>
      </c>
      <c r="D241" s="9" t="str">
        <f t="shared" si="11"/>
        <v>Middenbouw</v>
      </c>
      <c r="E241" s="10">
        <v>4</v>
      </c>
      <c r="F241" s="13" t="s">
        <v>678</v>
      </c>
    </row>
    <row r="242" spans="1:6" x14ac:dyDescent="0.2">
      <c r="A242" s="11" t="s">
        <v>504</v>
      </c>
      <c r="B242" s="60" t="str">
        <f t="shared" si="9"/>
        <v>Ze beschouwen lezen en schrijven als dagelijkse routines.</v>
      </c>
      <c r="C242" s="60" t="str">
        <f t="shared" si="10"/>
        <v>Ik lees en schrijf elke dag.</v>
      </c>
      <c r="D242" s="9" t="str">
        <f t="shared" si="11"/>
        <v>Middenbouw</v>
      </c>
      <c r="E242" s="10">
        <v>4</v>
      </c>
      <c r="F242" s="13" t="s">
        <v>679</v>
      </c>
    </row>
    <row r="243" spans="1:6" x14ac:dyDescent="0.2">
      <c r="A243" s="4" t="s">
        <v>504</v>
      </c>
      <c r="B243" s="60" t="str">
        <f t="shared" si="9"/>
        <v>Ze beschouwen lezen en schrijven als dagelijkse routines.</v>
      </c>
      <c r="C243" s="60" t="str">
        <f t="shared" si="10"/>
        <v>Ik lees en schrijf elke dag.</v>
      </c>
      <c r="D243" s="9" t="str">
        <f t="shared" si="11"/>
        <v>Middenbouw</v>
      </c>
      <c r="E243" s="10">
        <v>4</v>
      </c>
      <c r="F243" s="13" t="s">
        <v>712</v>
      </c>
    </row>
    <row r="244" spans="1:6" x14ac:dyDescent="0.2">
      <c r="A244" s="11" t="s">
        <v>504</v>
      </c>
      <c r="B244" s="60" t="str">
        <f t="shared" si="9"/>
        <v>Ze beschouwen lezen en schrijven als dagelijkse routines.</v>
      </c>
      <c r="C244" s="60" t="str">
        <f t="shared" si="10"/>
        <v>Ik lees en schrijf elke dag.</v>
      </c>
      <c r="D244" s="9" t="str">
        <f t="shared" si="11"/>
        <v>Middenbouw</v>
      </c>
      <c r="E244" s="10">
        <v>4</v>
      </c>
      <c r="F244" s="13" t="s">
        <v>676</v>
      </c>
    </row>
    <row r="245" spans="1:6" x14ac:dyDescent="0.2">
      <c r="A245" s="4" t="s">
        <v>504</v>
      </c>
      <c r="B245" s="60" t="str">
        <f t="shared" si="9"/>
        <v>Ze beschouwen lezen en schrijven als dagelijkse routines.</v>
      </c>
      <c r="C245" s="60" t="str">
        <f t="shared" si="10"/>
        <v>Ik lees en schrijf elke dag.</v>
      </c>
      <c r="D245" s="9" t="str">
        <f t="shared" si="11"/>
        <v>Middenbouw</v>
      </c>
      <c r="E245" s="10">
        <v>4</v>
      </c>
      <c r="F245" s="13" t="s">
        <v>674</v>
      </c>
    </row>
    <row r="246" spans="1:6" x14ac:dyDescent="0.2">
      <c r="A246" s="11" t="s">
        <v>504</v>
      </c>
      <c r="B246" s="60" t="str">
        <f t="shared" si="9"/>
        <v>Ze beschouwen lezen en schrijven als dagelijkse routines.</v>
      </c>
      <c r="C246" s="60" t="str">
        <f t="shared" si="10"/>
        <v>Ik lees en schrijf elke dag.</v>
      </c>
      <c r="D246" s="9" t="str">
        <f t="shared" si="11"/>
        <v>Middenbouw</v>
      </c>
      <c r="E246" s="10">
        <v>4</v>
      </c>
      <c r="F246" s="13" t="s">
        <v>680</v>
      </c>
    </row>
    <row r="247" spans="1:6" x14ac:dyDescent="0.2">
      <c r="A247" s="4" t="s">
        <v>504</v>
      </c>
      <c r="B247" s="60" t="str">
        <f t="shared" si="9"/>
        <v>Ze beschouwen lezen en schrijven als dagelijkse routines.</v>
      </c>
      <c r="C247" s="60" t="str">
        <f t="shared" si="10"/>
        <v>Ik lees en schrijf elke dag.</v>
      </c>
      <c r="D247" s="9" t="str">
        <f t="shared" si="11"/>
        <v>Middenbouw</v>
      </c>
      <c r="E247" s="10">
        <v>4</v>
      </c>
      <c r="F247" s="13" t="s">
        <v>681</v>
      </c>
    </row>
    <row r="248" spans="1:6" x14ac:dyDescent="0.2">
      <c r="A248" s="11" t="s">
        <v>504</v>
      </c>
      <c r="B248" s="60" t="str">
        <f t="shared" si="9"/>
        <v>Ze beschouwen lezen en schrijven als dagelijkse routines.</v>
      </c>
      <c r="C248" s="60" t="str">
        <f t="shared" si="10"/>
        <v>Ik lees en schrijf elke dag.</v>
      </c>
      <c r="D248" s="9" t="str">
        <f t="shared" si="11"/>
        <v>Middenbouw</v>
      </c>
      <c r="E248" s="10">
        <v>4</v>
      </c>
      <c r="F248" s="13" t="s">
        <v>686</v>
      </c>
    </row>
    <row r="249" spans="1:6" x14ac:dyDescent="0.2">
      <c r="A249" s="4" t="s">
        <v>504</v>
      </c>
      <c r="B249" s="60" t="str">
        <f t="shared" si="9"/>
        <v>Ze beschouwen lezen en schrijven als dagelijkse routines.</v>
      </c>
      <c r="C249" s="60" t="str">
        <f t="shared" si="10"/>
        <v>Ik lees en schrijf elke dag.</v>
      </c>
      <c r="D249" s="9" t="str">
        <f t="shared" si="11"/>
        <v>Middenbouw</v>
      </c>
      <c r="E249" s="10">
        <v>4</v>
      </c>
      <c r="F249" s="13" t="s">
        <v>687</v>
      </c>
    </row>
    <row r="250" spans="1:6" x14ac:dyDescent="0.2">
      <c r="A250" s="11" t="s">
        <v>504</v>
      </c>
      <c r="B250" s="60" t="str">
        <f t="shared" si="9"/>
        <v>Ze beschouwen lezen en schrijven als dagelijkse routines.</v>
      </c>
      <c r="C250" s="60" t="str">
        <f t="shared" si="10"/>
        <v>Ik lees en schrijf elke dag.</v>
      </c>
      <c r="D250" s="9" t="str">
        <f t="shared" si="11"/>
        <v>Middenbouw</v>
      </c>
      <c r="E250" s="10">
        <v>4</v>
      </c>
      <c r="F250" s="13" t="s">
        <v>688</v>
      </c>
    </row>
    <row r="251" spans="1:6" x14ac:dyDescent="0.2">
      <c r="A251" s="4" t="s">
        <v>504</v>
      </c>
      <c r="B251" s="60" t="str">
        <f t="shared" si="9"/>
        <v>Ze beschouwen lezen en schrijven als dagelijkse routines.</v>
      </c>
      <c r="C251" s="60" t="str">
        <f t="shared" si="10"/>
        <v>Ik lees en schrijf elke dag.</v>
      </c>
      <c r="D251" s="9" t="str">
        <f t="shared" si="11"/>
        <v>Middenbouw</v>
      </c>
      <c r="E251" s="10">
        <v>4</v>
      </c>
      <c r="F251" s="13" t="s">
        <v>713</v>
      </c>
    </row>
    <row r="252" spans="1:6" x14ac:dyDescent="0.2">
      <c r="A252" s="11" t="s">
        <v>504</v>
      </c>
      <c r="B252" s="60" t="str">
        <f t="shared" si="9"/>
        <v>Ze beschouwen lezen en schrijven als dagelijkse routines.</v>
      </c>
      <c r="C252" s="60" t="str">
        <f t="shared" si="10"/>
        <v>Ik lees en schrijf elke dag.</v>
      </c>
      <c r="D252" s="9" t="str">
        <f t="shared" si="11"/>
        <v>Middenbouw</v>
      </c>
      <c r="E252" s="10">
        <v>4</v>
      </c>
      <c r="F252" s="13" t="s">
        <v>690</v>
      </c>
    </row>
    <row r="253" spans="1:6" x14ac:dyDescent="0.2">
      <c r="A253" s="4" t="s">
        <v>504</v>
      </c>
      <c r="B253" s="60" t="str">
        <f t="shared" si="9"/>
        <v>Ze beschouwen lezen en schrijven als dagelijkse routines.</v>
      </c>
      <c r="C253" s="60" t="str">
        <f t="shared" si="10"/>
        <v>Ik lees en schrijf elke dag.</v>
      </c>
      <c r="D253" s="9" t="str">
        <f t="shared" si="11"/>
        <v>Middenbouw</v>
      </c>
      <c r="E253" s="12">
        <v>4</v>
      </c>
      <c r="F253" s="13" t="s">
        <v>554</v>
      </c>
    </row>
    <row r="254" spans="1:6" x14ac:dyDescent="0.2">
      <c r="A254" s="4" t="s">
        <v>504</v>
      </c>
      <c r="B254" s="60" t="str">
        <f t="shared" si="9"/>
        <v>Ze beschouwen lezen en schrijven als dagelijkse routines.</v>
      </c>
      <c r="C254" s="60" t="str">
        <f t="shared" si="10"/>
        <v>Ik lees en schrijf elke dag.</v>
      </c>
      <c r="D254" s="9" t="str">
        <f t="shared" si="11"/>
        <v>Middenbouw</v>
      </c>
      <c r="E254" s="12">
        <v>4</v>
      </c>
      <c r="F254" s="13" t="s">
        <v>689</v>
      </c>
    </row>
    <row r="255" spans="1:6" x14ac:dyDescent="0.2">
      <c r="A255" s="4" t="s">
        <v>504</v>
      </c>
      <c r="B255" s="60" t="str">
        <f t="shared" si="9"/>
        <v>Ze beschouwen lezen en schrijven als dagelijkse routines.</v>
      </c>
      <c r="C255" s="60" t="str">
        <f t="shared" si="10"/>
        <v>Ik lees en schrijf elke dag.</v>
      </c>
      <c r="D255" s="9" t="str">
        <f t="shared" si="11"/>
        <v>Middenbouw</v>
      </c>
      <c r="E255" s="12">
        <v>4</v>
      </c>
      <c r="F255" s="13" t="s">
        <v>691</v>
      </c>
    </row>
    <row r="256" spans="1:6" x14ac:dyDescent="0.2">
      <c r="A256" s="4" t="s">
        <v>504</v>
      </c>
      <c r="B256" s="60" t="str">
        <f t="shared" si="9"/>
        <v>Ze beschouwen lezen en schrijven als dagelijkse routines.</v>
      </c>
      <c r="C256" s="60" t="str">
        <f t="shared" si="10"/>
        <v>Ik lees en schrijf elke dag.</v>
      </c>
      <c r="D256" s="9" t="str">
        <f t="shared" si="11"/>
        <v>Middenbouw</v>
      </c>
      <c r="E256" s="12">
        <v>4</v>
      </c>
      <c r="F256" s="13" t="s">
        <v>692</v>
      </c>
    </row>
    <row r="257" spans="1:6" x14ac:dyDescent="0.2">
      <c r="A257" s="4" t="s">
        <v>504</v>
      </c>
      <c r="B257" s="60" t="str">
        <f t="shared" si="9"/>
        <v>Ze beschouwen lezen en schrijven als dagelijkse routines.</v>
      </c>
      <c r="C257" s="60" t="str">
        <f t="shared" si="10"/>
        <v>Ik lees en schrijf elke dag.</v>
      </c>
      <c r="D257" s="9" t="str">
        <f t="shared" si="11"/>
        <v>Middenbouw</v>
      </c>
      <c r="E257" s="12">
        <v>4</v>
      </c>
      <c r="F257" s="13" t="s">
        <v>693</v>
      </c>
    </row>
    <row r="258" spans="1:6" x14ac:dyDescent="0.2">
      <c r="A258" s="11" t="s">
        <v>504</v>
      </c>
      <c r="B258" s="60" t="str">
        <f t="shared" ref="B258:B321" si="12">IF(A258="2.1.1","Kinderen zijn intrinsiek gemotiveerd voor lezen en schrijven.",IF(A258="2.1.2","Ze beschouwen lezen en schrijven als dagelijkse routines.",IF(A258="2.1.3","Ze zien geschreven taal als communicatiemiddel.",IF(A258="2.1.4","Ze hanteren geschreven taal als middel voor informatieverwerving.",IF(A258="2.1.5","Ze ervaren geschreven taal als expressiemiddel.",IF(A258="2.1.6","Kinderen waarderen bestaande werken op het terrein van fictie.",IF(A258="2.1.7","Ze waarderen bestaande werken op het terrein van nonfictie.",IF(A258="2.1.8","Ze waarderen bestaande werken op het terrein van poëzie.",IF(A258="2.1.9","Ze hebben een positief zelfbeeld tegenover het gebruik van geschreven taal.",IF(A258="2.1.10","Ze onderkennen het persoonlijk en maatschappelijk belang van geletterdheid.","Voer tussendoel in"))))))))))</f>
        <v>Ze beschouwen lezen en schrijven als dagelijkse routines.</v>
      </c>
      <c r="C258" s="60" t="str">
        <f t="shared" ref="C258:C321" si="13">IF(A258="2.1.1","Ik vind het leuk om te lezen en te schrijven.",IF(A258="2.1.2","Ik lees en schrijf elke dag.",IF(A258="2.1.3","Ik weet dat door te lezen en te schrijven anderen ontdekken wat je denkt.",IF(A258="2.1.4","Ik weet dat ik veel informatie kan vinden door te lezen.",IF(A258="2.1.5","Ik heb ontdekt dat je met geschreven taal op verschillende manieren iets kunt vertellen.",IF(A258="2.1.6","Ik hou van verhalen.",IF(A258="2.1.7","Ik hou van non-fictie.",IF(A258="2.1.8","Ik hou van poëzie.",IF(A258="2.1.9","Ik wil graag mooi en goed kunnen schrijven.",IF(A258="2.1.10","Ik kan vertellen waarom het belangrijk is dat ik kan lezen en schrijven.","Voer tussendoel in"))))))))))</f>
        <v>Ik lees en schrijf elke dag.</v>
      </c>
      <c r="D258" s="9" t="str">
        <f t="shared" ref="D258:D321" si="14">IF(A258="2.1.1","Middenbouw",IF(A258="2.1.2","Middenbouw",IF(A258="2.1.3","Middenbouw",IF(A258="2.1.4","Middenbouw",IF(A258="2.1.5","Middenbouw",IF(A258="2.1.6","Bovenbouw",IF(A258="2.1.7","Bovenbouw",IF(A258="2.1.8","Bovenbouw",IF(A258="2.1.9","Bovenbouw",IF(A258="2.1.10","Bovenbouw","Onbepaald"))))))))))</f>
        <v>Middenbouw</v>
      </c>
      <c r="E258" s="12">
        <v>4</v>
      </c>
      <c r="F258" s="13" t="s">
        <v>620</v>
      </c>
    </row>
    <row r="259" spans="1:6" x14ac:dyDescent="0.2">
      <c r="A259" s="4" t="s">
        <v>504</v>
      </c>
      <c r="B259" s="60" t="str">
        <f t="shared" si="12"/>
        <v>Ze beschouwen lezen en schrijven als dagelijkse routines.</v>
      </c>
      <c r="C259" s="60" t="str">
        <f t="shared" si="13"/>
        <v>Ik lees en schrijf elke dag.</v>
      </c>
      <c r="D259" s="9" t="str">
        <f t="shared" si="14"/>
        <v>Middenbouw</v>
      </c>
      <c r="E259" s="12">
        <v>4</v>
      </c>
      <c r="F259" s="13" t="s">
        <v>694</v>
      </c>
    </row>
    <row r="260" spans="1:6" x14ac:dyDescent="0.2">
      <c r="A260" s="4" t="s">
        <v>504</v>
      </c>
      <c r="B260" s="60" t="str">
        <f t="shared" si="12"/>
        <v>Ze beschouwen lezen en schrijven als dagelijkse routines.</v>
      </c>
      <c r="C260" s="60" t="str">
        <f t="shared" si="13"/>
        <v>Ik lees en schrijf elke dag.</v>
      </c>
      <c r="D260" s="9" t="str">
        <f t="shared" si="14"/>
        <v>Middenbouw</v>
      </c>
      <c r="E260" s="12">
        <v>4</v>
      </c>
      <c r="F260" s="13" t="s">
        <v>733</v>
      </c>
    </row>
    <row r="261" spans="1:6" x14ac:dyDescent="0.2">
      <c r="A261" s="4" t="s">
        <v>504</v>
      </c>
      <c r="B261" s="60" t="str">
        <f t="shared" si="12"/>
        <v>Ze beschouwen lezen en schrijven als dagelijkse routines.</v>
      </c>
      <c r="C261" s="60" t="str">
        <f t="shared" si="13"/>
        <v>Ik lees en schrijf elke dag.</v>
      </c>
      <c r="D261" s="9" t="str">
        <f t="shared" si="14"/>
        <v>Middenbouw</v>
      </c>
      <c r="E261" s="12">
        <v>4</v>
      </c>
      <c r="F261" s="13" t="s">
        <v>695</v>
      </c>
    </row>
    <row r="262" spans="1:6" x14ac:dyDescent="0.2">
      <c r="A262" s="4" t="s">
        <v>504</v>
      </c>
      <c r="B262" s="60" t="str">
        <f t="shared" si="12"/>
        <v>Ze beschouwen lezen en schrijven als dagelijkse routines.</v>
      </c>
      <c r="C262" s="60" t="str">
        <f t="shared" si="13"/>
        <v>Ik lees en schrijf elke dag.</v>
      </c>
      <c r="D262" s="9" t="str">
        <f t="shared" si="14"/>
        <v>Middenbouw</v>
      </c>
      <c r="E262" s="12">
        <v>4</v>
      </c>
      <c r="F262" s="13" t="s">
        <v>696</v>
      </c>
    </row>
    <row r="263" spans="1:6" x14ac:dyDescent="0.2">
      <c r="A263" s="4" t="s">
        <v>504</v>
      </c>
      <c r="B263" s="60" t="str">
        <f t="shared" si="12"/>
        <v>Ze beschouwen lezen en schrijven als dagelijkse routines.</v>
      </c>
      <c r="C263" s="60" t="str">
        <f t="shared" si="13"/>
        <v>Ik lees en schrijf elke dag.</v>
      </c>
      <c r="D263" s="9" t="str">
        <f t="shared" si="14"/>
        <v>Middenbouw</v>
      </c>
      <c r="E263" s="12">
        <v>4</v>
      </c>
      <c r="F263" s="13" t="s">
        <v>618</v>
      </c>
    </row>
    <row r="264" spans="1:6" x14ac:dyDescent="0.2">
      <c r="A264" s="11" t="s">
        <v>504</v>
      </c>
      <c r="B264" s="60" t="str">
        <f t="shared" si="12"/>
        <v>Ze beschouwen lezen en schrijven als dagelijkse routines.</v>
      </c>
      <c r="C264" s="60" t="str">
        <f t="shared" si="13"/>
        <v>Ik lees en schrijf elke dag.</v>
      </c>
      <c r="D264" s="9" t="str">
        <f t="shared" si="14"/>
        <v>Middenbouw</v>
      </c>
      <c r="E264" s="12">
        <v>4</v>
      </c>
      <c r="F264" s="13" t="s">
        <v>734</v>
      </c>
    </row>
    <row r="265" spans="1:6" x14ac:dyDescent="0.2">
      <c r="A265" s="4" t="s">
        <v>504</v>
      </c>
      <c r="B265" s="60" t="str">
        <f t="shared" si="12"/>
        <v>Ze beschouwen lezen en schrijven als dagelijkse routines.</v>
      </c>
      <c r="C265" s="60" t="str">
        <f t="shared" si="13"/>
        <v>Ik lees en schrijf elke dag.</v>
      </c>
      <c r="D265" s="9" t="str">
        <f t="shared" si="14"/>
        <v>Middenbouw</v>
      </c>
      <c r="E265" s="12">
        <v>4</v>
      </c>
      <c r="F265" s="13" t="s">
        <v>697</v>
      </c>
    </row>
    <row r="266" spans="1:6" x14ac:dyDescent="0.2">
      <c r="A266" s="4" t="s">
        <v>504</v>
      </c>
      <c r="B266" s="60" t="str">
        <f t="shared" si="12"/>
        <v>Ze beschouwen lezen en schrijven als dagelijkse routines.</v>
      </c>
      <c r="C266" s="60" t="str">
        <f t="shared" si="13"/>
        <v>Ik lees en schrijf elke dag.</v>
      </c>
      <c r="D266" s="9" t="str">
        <f t="shared" si="14"/>
        <v>Middenbouw</v>
      </c>
      <c r="E266" s="12">
        <v>4</v>
      </c>
      <c r="F266" s="13" t="s">
        <v>698</v>
      </c>
    </row>
    <row r="267" spans="1:6" x14ac:dyDescent="0.2">
      <c r="A267" s="4" t="s">
        <v>504</v>
      </c>
      <c r="B267" s="60" t="str">
        <f t="shared" si="12"/>
        <v>Ze beschouwen lezen en schrijven als dagelijkse routines.</v>
      </c>
      <c r="C267" s="60" t="str">
        <f t="shared" si="13"/>
        <v>Ik lees en schrijf elke dag.</v>
      </c>
      <c r="D267" s="9" t="str">
        <f t="shared" si="14"/>
        <v>Middenbouw</v>
      </c>
      <c r="E267" s="12">
        <v>4</v>
      </c>
      <c r="F267" s="13" t="s">
        <v>735</v>
      </c>
    </row>
    <row r="268" spans="1:6" x14ac:dyDescent="0.2">
      <c r="A268" s="4" t="s">
        <v>504</v>
      </c>
      <c r="B268" s="60" t="str">
        <f t="shared" si="12"/>
        <v>Ze beschouwen lezen en schrijven als dagelijkse routines.</v>
      </c>
      <c r="C268" s="60" t="str">
        <f t="shared" si="13"/>
        <v>Ik lees en schrijf elke dag.</v>
      </c>
      <c r="D268" s="9" t="str">
        <f t="shared" si="14"/>
        <v>Middenbouw</v>
      </c>
      <c r="E268" s="12">
        <v>4</v>
      </c>
      <c r="F268" s="13" t="s">
        <v>736</v>
      </c>
    </row>
    <row r="269" spans="1:6" x14ac:dyDescent="0.2">
      <c r="A269" s="4" t="s">
        <v>504</v>
      </c>
      <c r="B269" s="60" t="str">
        <f t="shared" si="12"/>
        <v>Ze beschouwen lezen en schrijven als dagelijkse routines.</v>
      </c>
      <c r="C269" s="60" t="str">
        <f t="shared" si="13"/>
        <v>Ik lees en schrijf elke dag.</v>
      </c>
      <c r="D269" s="9" t="str">
        <f t="shared" si="14"/>
        <v>Middenbouw</v>
      </c>
      <c r="E269" s="12">
        <v>4</v>
      </c>
      <c r="F269" s="13" t="s">
        <v>737</v>
      </c>
    </row>
    <row r="270" spans="1:6" x14ac:dyDescent="0.2">
      <c r="A270" s="11" t="s">
        <v>504</v>
      </c>
      <c r="B270" s="60" t="str">
        <f t="shared" si="12"/>
        <v>Ze beschouwen lezen en schrijven als dagelijkse routines.</v>
      </c>
      <c r="C270" s="60" t="str">
        <f t="shared" si="13"/>
        <v>Ik lees en schrijf elke dag.</v>
      </c>
      <c r="D270" s="9" t="str">
        <f t="shared" si="14"/>
        <v>Middenbouw</v>
      </c>
      <c r="E270" s="12">
        <v>4</v>
      </c>
      <c r="F270" s="13" t="s">
        <v>738</v>
      </c>
    </row>
    <row r="271" spans="1:6" x14ac:dyDescent="0.2">
      <c r="A271" s="4" t="s">
        <v>504</v>
      </c>
      <c r="B271" s="60" t="str">
        <f t="shared" si="12"/>
        <v>Ze beschouwen lezen en schrijven als dagelijkse routines.</v>
      </c>
      <c r="C271" s="60" t="str">
        <f t="shared" si="13"/>
        <v>Ik lees en schrijf elke dag.</v>
      </c>
      <c r="D271" s="9" t="str">
        <f t="shared" si="14"/>
        <v>Middenbouw</v>
      </c>
      <c r="E271" s="12">
        <v>4</v>
      </c>
      <c r="F271" s="13" t="s">
        <v>699</v>
      </c>
    </row>
    <row r="272" spans="1:6" x14ac:dyDescent="0.2">
      <c r="A272" s="4" t="s">
        <v>504</v>
      </c>
      <c r="B272" s="60" t="str">
        <f t="shared" si="12"/>
        <v>Ze beschouwen lezen en schrijven als dagelijkse routines.</v>
      </c>
      <c r="C272" s="60" t="str">
        <f t="shared" si="13"/>
        <v>Ik lees en schrijf elke dag.</v>
      </c>
      <c r="D272" s="9" t="str">
        <f t="shared" si="14"/>
        <v>Middenbouw</v>
      </c>
      <c r="E272" s="12">
        <v>4</v>
      </c>
      <c r="F272" s="13" t="s">
        <v>630</v>
      </c>
    </row>
    <row r="273" spans="1:6" x14ac:dyDescent="0.2">
      <c r="A273" s="11" t="s">
        <v>404</v>
      </c>
      <c r="B273" s="60" t="str">
        <f t="shared" si="12"/>
        <v>Ze zien geschreven taal als communicatiemiddel.</v>
      </c>
      <c r="C273" s="60" t="str">
        <f t="shared" si="13"/>
        <v>Ik weet dat door te lezen en te schrijven anderen ontdekken wat je denkt.</v>
      </c>
      <c r="D273" s="9" t="str">
        <f t="shared" si="14"/>
        <v>Middenbouw</v>
      </c>
      <c r="E273" s="12">
        <v>4</v>
      </c>
      <c r="F273" s="13" t="s">
        <v>668</v>
      </c>
    </row>
    <row r="274" spans="1:6" x14ac:dyDescent="0.2">
      <c r="A274" s="11" t="s">
        <v>404</v>
      </c>
      <c r="B274" s="60" t="str">
        <f t="shared" si="12"/>
        <v>Ze zien geschreven taal als communicatiemiddel.</v>
      </c>
      <c r="C274" s="60" t="str">
        <f t="shared" si="13"/>
        <v>Ik weet dat door te lezen en te schrijven anderen ontdekken wat je denkt.</v>
      </c>
      <c r="D274" s="9" t="str">
        <f t="shared" si="14"/>
        <v>Middenbouw</v>
      </c>
      <c r="E274" s="12">
        <v>4</v>
      </c>
      <c r="F274" s="13" t="s">
        <v>669</v>
      </c>
    </row>
    <row r="275" spans="1:6" x14ac:dyDescent="0.2">
      <c r="A275" s="11" t="s">
        <v>404</v>
      </c>
      <c r="B275" s="60" t="str">
        <f t="shared" si="12"/>
        <v>Ze zien geschreven taal als communicatiemiddel.</v>
      </c>
      <c r="C275" s="60" t="str">
        <f t="shared" si="13"/>
        <v>Ik weet dat door te lezen en te schrijven anderen ontdekken wat je denkt.</v>
      </c>
      <c r="D275" s="9" t="str">
        <f t="shared" si="14"/>
        <v>Middenbouw</v>
      </c>
      <c r="E275" s="12">
        <v>4</v>
      </c>
      <c r="F275" s="13" t="s">
        <v>671</v>
      </c>
    </row>
    <row r="276" spans="1:6" x14ac:dyDescent="0.2">
      <c r="A276" s="11" t="s">
        <v>404</v>
      </c>
      <c r="B276" s="60" t="str">
        <f t="shared" si="12"/>
        <v>Ze zien geschreven taal als communicatiemiddel.</v>
      </c>
      <c r="C276" s="60" t="str">
        <f t="shared" si="13"/>
        <v>Ik weet dat door te lezen en te schrijven anderen ontdekken wat je denkt.</v>
      </c>
      <c r="D276" s="9" t="str">
        <f t="shared" si="14"/>
        <v>Middenbouw</v>
      </c>
      <c r="E276" s="12">
        <v>4</v>
      </c>
      <c r="F276" s="13" t="s">
        <v>682</v>
      </c>
    </row>
    <row r="277" spans="1:6" x14ac:dyDescent="0.2">
      <c r="A277" s="11" t="s">
        <v>404</v>
      </c>
      <c r="B277" s="60" t="str">
        <f t="shared" si="12"/>
        <v>Ze zien geschreven taal als communicatiemiddel.</v>
      </c>
      <c r="C277" s="60" t="str">
        <f t="shared" si="13"/>
        <v>Ik weet dat door te lezen en te schrijven anderen ontdekken wat je denkt.</v>
      </c>
      <c r="D277" s="9" t="str">
        <f t="shared" si="14"/>
        <v>Middenbouw</v>
      </c>
      <c r="E277" s="12">
        <v>4</v>
      </c>
      <c r="F277" s="13" t="s">
        <v>683</v>
      </c>
    </row>
    <row r="278" spans="1:6" x14ac:dyDescent="0.2">
      <c r="A278" s="11" t="s">
        <v>404</v>
      </c>
      <c r="B278" s="60" t="str">
        <f t="shared" si="12"/>
        <v>Ze zien geschreven taal als communicatiemiddel.</v>
      </c>
      <c r="C278" s="60" t="str">
        <f t="shared" si="13"/>
        <v>Ik weet dat door te lezen en te schrijven anderen ontdekken wat je denkt.</v>
      </c>
      <c r="D278" s="9" t="str">
        <f t="shared" si="14"/>
        <v>Middenbouw</v>
      </c>
      <c r="E278" s="12">
        <v>4</v>
      </c>
      <c r="F278" s="13" t="s">
        <v>684</v>
      </c>
    </row>
    <row r="279" spans="1:6" x14ac:dyDescent="0.2">
      <c r="A279" s="11" t="s">
        <v>404</v>
      </c>
      <c r="B279" s="60" t="str">
        <f t="shared" si="12"/>
        <v>Ze zien geschreven taal als communicatiemiddel.</v>
      </c>
      <c r="C279" s="60" t="str">
        <f t="shared" si="13"/>
        <v>Ik weet dat door te lezen en te schrijven anderen ontdekken wat je denkt.</v>
      </c>
      <c r="D279" s="9" t="str">
        <f t="shared" si="14"/>
        <v>Middenbouw</v>
      </c>
      <c r="E279" s="12">
        <v>4</v>
      </c>
      <c r="F279" s="13" t="s">
        <v>685</v>
      </c>
    </row>
    <row r="280" spans="1:6" x14ac:dyDescent="0.2">
      <c r="A280" s="11" t="s">
        <v>404</v>
      </c>
      <c r="B280" s="60" t="str">
        <f t="shared" si="12"/>
        <v>Ze zien geschreven taal als communicatiemiddel.</v>
      </c>
      <c r="C280" s="60" t="str">
        <f t="shared" si="13"/>
        <v>Ik weet dat door te lezen en te schrijven anderen ontdekken wat je denkt.</v>
      </c>
      <c r="D280" s="9" t="str">
        <f t="shared" si="14"/>
        <v>Middenbouw</v>
      </c>
      <c r="E280" s="12">
        <v>4</v>
      </c>
      <c r="F280" s="13" t="s">
        <v>677</v>
      </c>
    </row>
    <row r="281" spans="1:6" x14ac:dyDescent="0.2">
      <c r="A281" s="11" t="s">
        <v>404</v>
      </c>
      <c r="B281" s="60" t="str">
        <f t="shared" si="12"/>
        <v>Ze zien geschreven taal als communicatiemiddel.</v>
      </c>
      <c r="C281" s="60" t="str">
        <f t="shared" si="13"/>
        <v>Ik weet dat door te lezen en te schrijven anderen ontdekken wat je denkt.</v>
      </c>
      <c r="D281" s="9" t="str">
        <f t="shared" si="14"/>
        <v>Middenbouw</v>
      </c>
      <c r="E281" s="12">
        <v>4</v>
      </c>
      <c r="F281" s="13" t="s">
        <v>673</v>
      </c>
    </row>
    <row r="282" spans="1:6" x14ac:dyDescent="0.2">
      <c r="A282" s="11" t="s">
        <v>404</v>
      </c>
      <c r="B282" s="60" t="str">
        <f t="shared" si="12"/>
        <v>Ze zien geschreven taal als communicatiemiddel.</v>
      </c>
      <c r="C282" s="60" t="str">
        <f t="shared" si="13"/>
        <v>Ik weet dat door te lezen en te schrijven anderen ontdekken wat je denkt.</v>
      </c>
      <c r="D282" s="9" t="str">
        <f t="shared" si="14"/>
        <v>Middenbouw</v>
      </c>
      <c r="E282" s="12">
        <v>4</v>
      </c>
      <c r="F282" s="13" t="s">
        <v>678</v>
      </c>
    </row>
    <row r="283" spans="1:6" x14ac:dyDescent="0.2">
      <c r="A283" s="17" t="s">
        <v>404</v>
      </c>
      <c r="B283" s="60" t="str">
        <f t="shared" si="12"/>
        <v>Ze zien geschreven taal als communicatiemiddel.</v>
      </c>
      <c r="C283" s="60" t="str">
        <f t="shared" si="13"/>
        <v>Ik weet dat door te lezen en te schrijven anderen ontdekken wat je denkt.</v>
      </c>
      <c r="D283" s="9" t="str">
        <f t="shared" si="14"/>
        <v>Middenbouw</v>
      </c>
      <c r="E283" s="12">
        <v>4</v>
      </c>
      <c r="F283" s="13" t="s">
        <v>679</v>
      </c>
    </row>
    <row r="284" spans="1:6" x14ac:dyDescent="0.2">
      <c r="A284" s="11" t="s">
        <v>404</v>
      </c>
      <c r="B284" s="60" t="str">
        <f t="shared" si="12"/>
        <v>Ze zien geschreven taal als communicatiemiddel.</v>
      </c>
      <c r="C284" s="60" t="str">
        <f t="shared" si="13"/>
        <v>Ik weet dat door te lezen en te schrijven anderen ontdekken wat je denkt.</v>
      </c>
      <c r="D284" s="9" t="str">
        <f t="shared" si="14"/>
        <v>Middenbouw</v>
      </c>
      <c r="E284" s="12">
        <v>4</v>
      </c>
      <c r="F284" s="13" t="s">
        <v>712</v>
      </c>
    </row>
    <row r="285" spans="1:6" x14ac:dyDescent="0.2">
      <c r="A285" s="11" t="s">
        <v>404</v>
      </c>
      <c r="B285" s="60" t="str">
        <f t="shared" si="12"/>
        <v>Ze zien geschreven taal als communicatiemiddel.</v>
      </c>
      <c r="C285" s="60" t="str">
        <f t="shared" si="13"/>
        <v>Ik weet dat door te lezen en te schrijven anderen ontdekken wat je denkt.</v>
      </c>
      <c r="D285" s="9" t="str">
        <f t="shared" si="14"/>
        <v>Middenbouw</v>
      </c>
      <c r="E285" s="12">
        <v>4</v>
      </c>
      <c r="F285" s="13" t="s">
        <v>676</v>
      </c>
    </row>
    <row r="286" spans="1:6" x14ac:dyDescent="0.2">
      <c r="A286" s="11" t="s">
        <v>404</v>
      </c>
      <c r="B286" s="60" t="str">
        <f t="shared" si="12"/>
        <v>Ze zien geschreven taal als communicatiemiddel.</v>
      </c>
      <c r="C286" s="60" t="str">
        <f t="shared" si="13"/>
        <v>Ik weet dat door te lezen en te schrijven anderen ontdekken wat je denkt.</v>
      </c>
      <c r="D286" s="9" t="str">
        <f t="shared" si="14"/>
        <v>Middenbouw</v>
      </c>
      <c r="E286" s="12">
        <v>4</v>
      </c>
      <c r="F286" s="13" t="s">
        <v>674</v>
      </c>
    </row>
    <row r="287" spans="1:6" x14ac:dyDescent="0.2">
      <c r="A287" s="11" t="s">
        <v>404</v>
      </c>
      <c r="B287" s="60" t="str">
        <f t="shared" si="12"/>
        <v>Ze zien geschreven taal als communicatiemiddel.</v>
      </c>
      <c r="C287" s="60" t="str">
        <f t="shared" si="13"/>
        <v>Ik weet dat door te lezen en te schrijven anderen ontdekken wat je denkt.</v>
      </c>
      <c r="D287" s="9" t="str">
        <f t="shared" si="14"/>
        <v>Middenbouw</v>
      </c>
      <c r="E287" s="12">
        <v>4</v>
      </c>
      <c r="F287" s="38" t="s">
        <v>680</v>
      </c>
    </row>
    <row r="288" spans="1:6" x14ac:dyDescent="0.2">
      <c r="A288" s="11" t="s">
        <v>404</v>
      </c>
      <c r="B288" s="60" t="str">
        <f t="shared" si="12"/>
        <v>Ze zien geschreven taal als communicatiemiddel.</v>
      </c>
      <c r="C288" s="60" t="str">
        <f t="shared" si="13"/>
        <v>Ik weet dat door te lezen en te schrijven anderen ontdekken wat je denkt.</v>
      </c>
      <c r="D288" s="9" t="str">
        <f t="shared" si="14"/>
        <v>Middenbouw</v>
      </c>
      <c r="E288" s="12">
        <v>4</v>
      </c>
      <c r="F288" s="13" t="s">
        <v>681</v>
      </c>
    </row>
    <row r="289" spans="1:6" x14ac:dyDescent="0.2">
      <c r="A289" s="11" t="s">
        <v>404</v>
      </c>
      <c r="B289" s="60" t="str">
        <f t="shared" si="12"/>
        <v>Ze zien geschreven taal als communicatiemiddel.</v>
      </c>
      <c r="C289" s="60" t="str">
        <f t="shared" si="13"/>
        <v>Ik weet dat door te lezen en te schrijven anderen ontdekken wat je denkt.</v>
      </c>
      <c r="D289" s="9" t="str">
        <f t="shared" si="14"/>
        <v>Middenbouw</v>
      </c>
      <c r="E289" s="12">
        <v>4</v>
      </c>
      <c r="F289" s="13" t="s">
        <v>686</v>
      </c>
    </row>
    <row r="290" spans="1:6" x14ac:dyDescent="0.2">
      <c r="A290" s="11" t="s">
        <v>404</v>
      </c>
      <c r="B290" s="60" t="str">
        <f t="shared" si="12"/>
        <v>Ze zien geschreven taal als communicatiemiddel.</v>
      </c>
      <c r="C290" s="60" t="str">
        <f t="shared" si="13"/>
        <v>Ik weet dat door te lezen en te schrijven anderen ontdekken wat je denkt.</v>
      </c>
      <c r="D290" s="9" t="str">
        <f t="shared" si="14"/>
        <v>Middenbouw</v>
      </c>
      <c r="E290" s="12">
        <v>4</v>
      </c>
      <c r="F290" s="13" t="s">
        <v>687</v>
      </c>
    </row>
    <row r="291" spans="1:6" x14ac:dyDescent="0.2">
      <c r="A291" s="17" t="s">
        <v>404</v>
      </c>
      <c r="B291" s="60" t="str">
        <f t="shared" si="12"/>
        <v>Ze zien geschreven taal als communicatiemiddel.</v>
      </c>
      <c r="C291" s="60" t="str">
        <f t="shared" si="13"/>
        <v>Ik weet dat door te lezen en te schrijven anderen ontdekken wat je denkt.</v>
      </c>
      <c r="D291" s="9" t="str">
        <f t="shared" si="14"/>
        <v>Middenbouw</v>
      </c>
      <c r="E291" s="18">
        <v>4</v>
      </c>
      <c r="F291" s="19" t="s">
        <v>688</v>
      </c>
    </row>
    <row r="292" spans="1:6" x14ac:dyDescent="0.2">
      <c r="A292" s="17" t="s">
        <v>404</v>
      </c>
      <c r="B292" s="60" t="str">
        <f t="shared" si="12"/>
        <v>Ze zien geschreven taal als communicatiemiddel.</v>
      </c>
      <c r="C292" s="60" t="str">
        <f t="shared" si="13"/>
        <v>Ik weet dat door te lezen en te schrijven anderen ontdekken wat je denkt.</v>
      </c>
      <c r="D292" s="9" t="str">
        <f t="shared" si="14"/>
        <v>Middenbouw</v>
      </c>
      <c r="E292" s="18">
        <v>4</v>
      </c>
      <c r="F292" s="19" t="s">
        <v>713</v>
      </c>
    </row>
    <row r="293" spans="1:6" x14ac:dyDescent="0.2">
      <c r="A293" s="17" t="s">
        <v>404</v>
      </c>
      <c r="B293" s="60" t="str">
        <f t="shared" si="12"/>
        <v>Ze zien geschreven taal als communicatiemiddel.</v>
      </c>
      <c r="C293" s="60" t="str">
        <f t="shared" si="13"/>
        <v>Ik weet dat door te lezen en te schrijven anderen ontdekken wat je denkt.</v>
      </c>
      <c r="D293" s="9" t="str">
        <f t="shared" si="14"/>
        <v>Middenbouw</v>
      </c>
      <c r="E293" s="18">
        <v>4</v>
      </c>
      <c r="F293" s="19" t="s">
        <v>690</v>
      </c>
    </row>
    <row r="294" spans="1:6" x14ac:dyDescent="0.2">
      <c r="A294" s="17" t="s">
        <v>404</v>
      </c>
      <c r="B294" s="60" t="str">
        <f t="shared" si="12"/>
        <v>Ze zien geschreven taal als communicatiemiddel.</v>
      </c>
      <c r="C294" s="60" t="str">
        <f t="shared" si="13"/>
        <v>Ik weet dat door te lezen en te schrijven anderen ontdekken wat je denkt.</v>
      </c>
      <c r="D294" s="9" t="str">
        <f t="shared" si="14"/>
        <v>Middenbouw</v>
      </c>
      <c r="E294" s="18">
        <v>4</v>
      </c>
      <c r="F294" s="19" t="s">
        <v>689</v>
      </c>
    </row>
    <row r="295" spans="1:6" x14ac:dyDescent="0.2">
      <c r="A295" s="17" t="s">
        <v>404</v>
      </c>
      <c r="B295" s="60" t="str">
        <f t="shared" si="12"/>
        <v>Ze zien geschreven taal als communicatiemiddel.</v>
      </c>
      <c r="C295" s="60" t="str">
        <f t="shared" si="13"/>
        <v>Ik weet dat door te lezen en te schrijven anderen ontdekken wat je denkt.</v>
      </c>
      <c r="D295" s="9" t="str">
        <f t="shared" si="14"/>
        <v>Middenbouw</v>
      </c>
      <c r="E295" s="18">
        <v>4</v>
      </c>
      <c r="F295" s="19" t="s">
        <v>691</v>
      </c>
    </row>
    <row r="296" spans="1:6" x14ac:dyDescent="0.2">
      <c r="A296" s="17" t="s">
        <v>404</v>
      </c>
      <c r="B296" s="60" t="str">
        <f t="shared" si="12"/>
        <v>Ze zien geschreven taal als communicatiemiddel.</v>
      </c>
      <c r="C296" s="60" t="str">
        <f t="shared" si="13"/>
        <v>Ik weet dat door te lezen en te schrijven anderen ontdekken wat je denkt.</v>
      </c>
      <c r="D296" s="9" t="str">
        <f t="shared" si="14"/>
        <v>Middenbouw</v>
      </c>
      <c r="E296" s="18">
        <v>4</v>
      </c>
      <c r="F296" s="19" t="s">
        <v>694</v>
      </c>
    </row>
    <row r="297" spans="1:6" x14ac:dyDescent="0.2">
      <c r="A297" s="17" t="s">
        <v>404</v>
      </c>
      <c r="B297" s="60" t="str">
        <f t="shared" si="12"/>
        <v>Ze zien geschreven taal als communicatiemiddel.</v>
      </c>
      <c r="C297" s="60" t="str">
        <f t="shared" si="13"/>
        <v>Ik weet dat door te lezen en te schrijven anderen ontdekken wat je denkt.</v>
      </c>
      <c r="D297" s="9" t="str">
        <f t="shared" si="14"/>
        <v>Middenbouw</v>
      </c>
      <c r="E297" s="18">
        <v>4</v>
      </c>
      <c r="F297" s="19" t="s">
        <v>696</v>
      </c>
    </row>
    <row r="298" spans="1:6" x14ac:dyDescent="0.2">
      <c r="A298" s="17" t="s">
        <v>404</v>
      </c>
      <c r="B298" s="60" t="str">
        <f t="shared" si="12"/>
        <v>Ze zien geschreven taal als communicatiemiddel.</v>
      </c>
      <c r="C298" s="60" t="str">
        <f t="shared" si="13"/>
        <v>Ik weet dat door te lezen en te schrijven anderen ontdekken wat je denkt.</v>
      </c>
      <c r="D298" s="9" t="str">
        <f t="shared" si="14"/>
        <v>Middenbouw</v>
      </c>
      <c r="E298" s="18">
        <v>4</v>
      </c>
      <c r="F298" s="19" t="s">
        <v>618</v>
      </c>
    </row>
    <row r="299" spans="1:6" x14ac:dyDescent="0.2">
      <c r="A299" s="17" t="s">
        <v>404</v>
      </c>
      <c r="B299" s="60" t="str">
        <f t="shared" si="12"/>
        <v>Ze zien geschreven taal als communicatiemiddel.</v>
      </c>
      <c r="C299" s="60" t="str">
        <f t="shared" si="13"/>
        <v>Ik weet dat door te lezen en te schrijven anderen ontdekken wat je denkt.</v>
      </c>
      <c r="D299" s="9" t="str">
        <f t="shared" si="14"/>
        <v>Middenbouw</v>
      </c>
      <c r="E299" s="18">
        <v>4</v>
      </c>
      <c r="F299" s="19" t="s">
        <v>697</v>
      </c>
    </row>
    <row r="300" spans="1:6" x14ac:dyDescent="0.2">
      <c r="A300" s="17" t="s">
        <v>404</v>
      </c>
      <c r="B300" s="60" t="str">
        <f t="shared" si="12"/>
        <v>Ze zien geschreven taal als communicatiemiddel.</v>
      </c>
      <c r="C300" s="60" t="str">
        <f t="shared" si="13"/>
        <v>Ik weet dat door te lezen en te schrijven anderen ontdekken wat je denkt.</v>
      </c>
      <c r="D300" s="9" t="str">
        <f t="shared" si="14"/>
        <v>Middenbouw</v>
      </c>
      <c r="E300" s="18">
        <v>4</v>
      </c>
      <c r="F300" s="19" t="s">
        <v>698</v>
      </c>
    </row>
    <row r="301" spans="1:6" x14ac:dyDescent="0.2">
      <c r="A301" s="17" t="s">
        <v>405</v>
      </c>
      <c r="B301" s="60" t="str">
        <f t="shared" si="12"/>
        <v>Ze hanteren geschreven taal als middel voor informatieverwerving.</v>
      </c>
      <c r="C301" s="60" t="str">
        <f t="shared" si="13"/>
        <v>Ik weet dat ik veel informatie kan vinden door te lezen.</v>
      </c>
      <c r="D301" s="9" t="str">
        <f t="shared" si="14"/>
        <v>Middenbouw</v>
      </c>
      <c r="E301" s="18">
        <v>4</v>
      </c>
      <c r="F301" s="19" t="s">
        <v>668</v>
      </c>
    </row>
    <row r="302" spans="1:6" x14ac:dyDescent="0.2">
      <c r="A302" s="17" t="s">
        <v>405</v>
      </c>
      <c r="B302" s="60" t="str">
        <f t="shared" si="12"/>
        <v>Ze hanteren geschreven taal als middel voor informatieverwerving.</v>
      </c>
      <c r="C302" s="60" t="str">
        <f t="shared" si="13"/>
        <v>Ik weet dat ik veel informatie kan vinden door te lezen.</v>
      </c>
      <c r="D302" s="9" t="str">
        <f t="shared" si="14"/>
        <v>Middenbouw</v>
      </c>
      <c r="E302" s="18">
        <v>4</v>
      </c>
      <c r="F302" s="19" t="s">
        <v>669</v>
      </c>
    </row>
    <row r="303" spans="1:6" x14ac:dyDescent="0.2">
      <c r="A303" s="17" t="s">
        <v>405</v>
      </c>
      <c r="B303" s="60" t="str">
        <f t="shared" si="12"/>
        <v>Ze hanteren geschreven taal als middel voor informatieverwerving.</v>
      </c>
      <c r="C303" s="60" t="str">
        <f t="shared" si="13"/>
        <v>Ik weet dat ik veel informatie kan vinden door te lezen.</v>
      </c>
      <c r="D303" s="9" t="str">
        <f t="shared" si="14"/>
        <v>Middenbouw</v>
      </c>
      <c r="E303" s="18">
        <v>4</v>
      </c>
      <c r="F303" s="19" t="s">
        <v>671</v>
      </c>
    </row>
    <row r="304" spans="1:6" x14ac:dyDescent="0.2">
      <c r="A304" s="17" t="s">
        <v>405</v>
      </c>
      <c r="B304" s="60" t="str">
        <f t="shared" si="12"/>
        <v>Ze hanteren geschreven taal als middel voor informatieverwerving.</v>
      </c>
      <c r="C304" s="60" t="str">
        <f t="shared" si="13"/>
        <v>Ik weet dat ik veel informatie kan vinden door te lezen.</v>
      </c>
      <c r="D304" s="9" t="str">
        <f t="shared" si="14"/>
        <v>Middenbouw</v>
      </c>
      <c r="E304" s="18">
        <v>4</v>
      </c>
      <c r="F304" s="19" t="s">
        <v>682</v>
      </c>
    </row>
    <row r="305" spans="1:6" x14ac:dyDescent="0.2">
      <c r="A305" s="17" t="s">
        <v>405</v>
      </c>
      <c r="B305" s="60" t="str">
        <f t="shared" si="12"/>
        <v>Ze hanteren geschreven taal als middel voor informatieverwerving.</v>
      </c>
      <c r="C305" s="60" t="str">
        <f t="shared" si="13"/>
        <v>Ik weet dat ik veel informatie kan vinden door te lezen.</v>
      </c>
      <c r="D305" s="9" t="str">
        <f t="shared" si="14"/>
        <v>Middenbouw</v>
      </c>
      <c r="E305" s="18">
        <v>4</v>
      </c>
      <c r="F305" s="19" t="s">
        <v>683</v>
      </c>
    </row>
    <row r="306" spans="1:6" x14ac:dyDescent="0.2">
      <c r="A306" s="17" t="s">
        <v>405</v>
      </c>
      <c r="B306" s="60" t="str">
        <f t="shared" si="12"/>
        <v>Ze hanteren geschreven taal als middel voor informatieverwerving.</v>
      </c>
      <c r="C306" s="60" t="str">
        <f t="shared" si="13"/>
        <v>Ik weet dat ik veel informatie kan vinden door te lezen.</v>
      </c>
      <c r="D306" s="9" t="str">
        <f t="shared" si="14"/>
        <v>Middenbouw</v>
      </c>
      <c r="E306" s="18">
        <v>4</v>
      </c>
      <c r="F306" s="19" t="s">
        <v>684</v>
      </c>
    </row>
    <row r="307" spans="1:6" x14ac:dyDescent="0.2">
      <c r="A307" s="17" t="s">
        <v>405</v>
      </c>
      <c r="B307" s="60" t="str">
        <f t="shared" si="12"/>
        <v>Ze hanteren geschreven taal als middel voor informatieverwerving.</v>
      </c>
      <c r="C307" s="60" t="str">
        <f t="shared" si="13"/>
        <v>Ik weet dat ik veel informatie kan vinden door te lezen.</v>
      </c>
      <c r="D307" s="9" t="str">
        <f t="shared" si="14"/>
        <v>Middenbouw</v>
      </c>
      <c r="E307" s="18">
        <v>4</v>
      </c>
      <c r="F307" s="19" t="s">
        <v>685</v>
      </c>
    </row>
    <row r="308" spans="1:6" x14ac:dyDescent="0.2">
      <c r="A308" s="17" t="s">
        <v>405</v>
      </c>
      <c r="B308" s="60" t="str">
        <f t="shared" si="12"/>
        <v>Ze hanteren geschreven taal als middel voor informatieverwerving.</v>
      </c>
      <c r="C308" s="60" t="str">
        <f t="shared" si="13"/>
        <v>Ik weet dat ik veel informatie kan vinden door te lezen.</v>
      </c>
      <c r="D308" s="9" t="str">
        <f t="shared" si="14"/>
        <v>Middenbouw</v>
      </c>
      <c r="E308" s="18">
        <v>4</v>
      </c>
      <c r="F308" s="19" t="s">
        <v>677</v>
      </c>
    </row>
    <row r="309" spans="1:6" x14ac:dyDescent="0.2">
      <c r="A309" s="17" t="s">
        <v>405</v>
      </c>
      <c r="B309" s="60" t="str">
        <f t="shared" si="12"/>
        <v>Ze hanteren geschreven taal als middel voor informatieverwerving.</v>
      </c>
      <c r="C309" s="60" t="str">
        <f t="shared" si="13"/>
        <v>Ik weet dat ik veel informatie kan vinden door te lezen.</v>
      </c>
      <c r="D309" s="9" t="str">
        <f t="shared" si="14"/>
        <v>Middenbouw</v>
      </c>
      <c r="E309" s="18">
        <v>4</v>
      </c>
      <c r="F309" s="19" t="s">
        <v>673</v>
      </c>
    </row>
    <row r="310" spans="1:6" x14ac:dyDescent="0.2">
      <c r="A310" s="17" t="s">
        <v>405</v>
      </c>
      <c r="B310" s="60" t="str">
        <f t="shared" si="12"/>
        <v>Ze hanteren geschreven taal als middel voor informatieverwerving.</v>
      </c>
      <c r="C310" s="60" t="str">
        <f t="shared" si="13"/>
        <v>Ik weet dat ik veel informatie kan vinden door te lezen.</v>
      </c>
      <c r="D310" s="9" t="str">
        <f t="shared" si="14"/>
        <v>Middenbouw</v>
      </c>
      <c r="E310" s="18">
        <v>4</v>
      </c>
      <c r="F310" s="19" t="s">
        <v>678</v>
      </c>
    </row>
    <row r="311" spans="1:6" x14ac:dyDescent="0.2">
      <c r="A311" s="17" t="s">
        <v>405</v>
      </c>
      <c r="B311" s="60" t="str">
        <f t="shared" si="12"/>
        <v>Ze hanteren geschreven taal als middel voor informatieverwerving.</v>
      </c>
      <c r="C311" s="60" t="str">
        <f t="shared" si="13"/>
        <v>Ik weet dat ik veel informatie kan vinden door te lezen.</v>
      </c>
      <c r="D311" s="9" t="str">
        <f t="shared" si="14"/>
        <v>Middenbouw</v>
      </c>
      <c r="E311" s="18">
        <v>4</v>
      </c>
      <c r="F311" s="19" t="s">
        <v>679</v>
      </c>
    </row>
    <row r="312" spans="1:6" x14ac:dyDescent="0.2">
      <c r="A312" s="17" t="s">
        <v>405</v>
      </c>
      <c r="B312" s="60" t="str">
        <f t="shared" si="12"/>
        <v>Ze hanteren geschreven taal als middel voor informatieverwerving.</v>
      </c>
      <c r="C312" s="60" t="str">
        <f t="shared" si="13"/>
        <v>Ik weet dat ik veel informatie kan vinden door te lezen.</v>
      </c>
      <c r="D312" s="9" t="str">
        <f t="shared" si="14"/>
        <v>Middenbouw</v>
      </c>
      <c r="E312" s="12">
        <v>4</v>
      </c>
      <c r="F312" s="13" t="s">
        <v>676</v>
      </c>
    </row>
    <row r="313" spans="1:6" x14ac:dyDescent="0.2">
      <c r="A313" s="11" t="s">
        <v>405</v>
      </c>
      <c r="B313" s="60" t="str">
        <f t="shared" si="12"/>
        <v>Ze hanteren geschreven taal als middel voor informatieverwerving.</v>
      </c>
      <c r="C313" s="60" t="str">
        <f t="shared" si="13"/>
        <v>Ik weet dat ik veel informatie kan vinden door te lezen.</v>
      </c>
      <c r="D313" s="9" t="str">
        <f t="shared" si="14"/>
        <v>Middenbouw</v>
      </c>
      <c r="E313" s="12">
        <v>4</v>
      </c>
      <c r="F313" s="13" t="s">
        <v>674</v>
      </c>
    </row>
    <row r="314" spans="1:6" x14ac:dyDescent="0.2">
      <c r="A314" s="11" t="s">
        <v>405</v>
      </c>
      <c r="B314" s="60" t="str">
        <f t="shared" si="12"/>
        <v>Ze hanteren geschreven taal als middel voor informatieverwerving.</v>
      </c>
      <c r="C314" s="60" t="str">
        <f t="shared" si="13"/>
        <v>Ik weet dat ik veel informatie kan vinden door te lezen.</v>
      </c>
      <c r="D314" s="9" t="str">
        <f t="shared" si="14"/>
        <v>Middenbouw</v>
      </c>
      <c r="E314" s="12">
        <v>4</v>
      </c>
      <c r="F314" s="13" t="s">
        <v>680</v>
      </c>
    </row>
    <row r="315" spans="1:6" x14ac:dyDescent="0.2">
      <c r="A315" s="11" t="s">
        <v>405</v>
      </c>
      <c r="B315" s="60" t="str">
        <f t="shared" si="12"/>
        <v>Ze hanteren geschreven taal als middel voor informatieverwerving.</v>
      </c>
      <c r="C315" s="60" t="str">
        <f t="shared" si="13"/>
        <v>Ik weet dat ik veel informatie kan vinden door te lezen.</v>
      </c>
      <c r="D315" s="9" t="str">
        <f t="shared" si="14"/>
        <v>Middenbouw</v>
      </c>
      <c r="E315" s="12">
        <v>4</v>
      </c>
      <c r="F315" s="13" t="s">
        <v>681</v>
      </c>
    </row>
    <row r="316" spans="1:6" x14ac:dyDescent="0.2">
      <c r="A316" s="11" t="s">
        <v>405</v>
      </c>
      <c r="B316" s="60" t="str">
        <f t="shared" si="12"/>
        <v>Ze hanteren geschreven taal als middel voor informatieverwerving.</v>
      </c>
      <c r="C316" s="60" t="str">
        <f t="shared" si="13"/>
        <v>Ik weet dat ik veel informatie kan vinden door te lezen.</v>
      </c>
      <c r="D316" s="9" t="str">
        <f t="shared" si="14"/>
        <v>Middenbouw</v>
      </c>
      <c r="E316" s="12">
        <v>4</v>
      </c>
      <c r="F316" s="13" t="s">
        <v>686</v>
      </c>
    </row>
    <row r="317" spans="1:6" x14ac:dyDescent="0.2">
      <c r="A317" s="11" t="s">
        <v>405</v>
      </c>
      <c r="B317" s="60" t="str">
        <f t="shared" si="12"/>
        <v>Ze hanteren geschreven taal als middel voor informatieverwerving.</v>
      </c>
      <c r="C317" s="60" t="str">
        <f t="shared" si="13"/>
        <v>Ik weet dat ik veel informatie kan vinden door te lezen.</v>
      </c>
      <c r="D317" s="9" t="str">
        <f t="shared" si="14"/>
        <v>Middenbouw</v>
      </c>
      <c r="E317" s="12">
        <v>4</v>
      </c>
      <c r="F317" s="13" t="s">
        <v>687</v>
      </c>
    </row>
    <row r="318" spans="1:6" x14ac:dyDescent="0.2">
      <c r="A318" s="11" t="s">
        <v>405</v>
      </c>
      <c r="B318" s="60" t="str">
        <f t="shared" si="12"/>
        <v>Ze hanteren geschreven taal als middel voor informatieverwerving.</v>
      </c>
      <c r="C318" s="60" t="str">
        <f t="shared" si="13"/>
        <v>Ik weet dat ik veel informatie kan vinden door te lezen.</v>
      </c>
      <c r="D318" s="9" t="str">
        <f t="shared" si="14"/>
        <v>Middenbouw</v>
      </c>
      <c r="E318" s="12">
        <v>4</v>
      </c>
      <c r="F318" s="13" t="s">
        <v>688</v>
      </c>
    </row>
    <row r="319" spans="1:6" x14ac:dyDescent="0.2">
      <c r="A319" s="11" t="s">
        <v>405</v>
      </c>
      <c r="B319" s="60" t="str">
        <f t="shared" si="12"/>
        <v>Ze hanteren geschreven taal als middel voor informatieverwerving.</v>
      </c>
      <c r="C319" s="60" t="str">
        <f t="shared" si="13"/>
        <v>Ik weet dat ik veel informatie kan vinden door te lezen.</v>
      </c>
      <c r="D319" s="9" t="str">
        <f t="shared" si="14"/>
        <v>Middenbouw</v>
      </c>
      <c r="E319" s="12">
        <v>4</v>
      </c>
      <c r="F319" s="13" t="s">
        <v>713</v>
      </c>
    </row>
    <row r="320" spans="1:6" x14ac:dyDescent="0.2">
      <c r="A320" s="11" t="s">
        <v>405</v>
      </c>
      <c r="B320" s="60" t="str">
        <f t="shared" si="12"/>
        <v>Ze hanteren geschreven taal als middel voor informatieverwerving.</v>
      </c>
      <c r="C320" s="60" t="str">
        <f t="shared" si="13"/>
        <v>Ik weet dat ik veel informatie kan vinden door te lezen.</v>
      </c>
      <c r="D320" s="9" t="str">
        <f t="shared" si="14"/>
        <v>Middenbouw</v>
      </c>
      <c r="E320" s="12">
        <v>4</v>
      </c>
      <c r="F320" s="13" t="s">
        <v>690</v>
      </c>
    </row>
    <row r="321" spans="1:6" x14ac:dyDescent="0.2">
      <c r="A321" s="4" t="s">
        <v>405</v>
      </c>
      <c r="B321" s="60" t="str">
        <f t="shared" si="12"/>
        <v>Ze hanteren geschreven taal als middel voor informatieverwerving.</v>
      </c>
      <c r="C321" s="60" t="str">
        <f t="shared" si="13"/>
        <v>Ik weet dat ik veel informatie kan vinden door te lezen.</v>
      </c>
      <c r="D321" s="9" t="str">
        <f t="shared" si="14"/>
        <v>Middenbouw</v>
      </c>
      <c r="E321" s="10">
        <v>4</v>
      </c>
      <c r="F321" s="1" t="s">
        <v>733</v>
      </c>
    </row>
    <row r="322" spans="1:6" x14ac:dyDescent="0.2">
      <c r="A322" s="4" t="s">
        <v>405</v>
      </c>
      <c r="B322" s="60" t="str">
        <f t="shared" ref="B322:B385" si="15">IF(A322="2.1.1","Kinderen zijn intrinsiek gemotiveerd voor lezen en schrijven.",IF(A322="2.1.2","Ze beschouwen lezen en schrijven als dagelijkse routines.",IF(A322="2.1.3","Ze zien geschreven taal als communicatiemiddel.",IF(A322="2.1.4","Ze hanteren geschreven taal als middel voor informatieverwerving.",IF(A322="2.1.5","Ze ervaren geschreven taal als expressiemiddel.",IF(A322="2.1.6","Kinderen waarderen bestaande werken op het terrein van fictie.",IF(A322="2.1.7","Ze waarderen bestaande werken op het terrein van nonfictie.",IF(A322="2.1.8","Ze waarderen bestaande werken op het terrein van poëzie.",IF(A322="2.1.9","Ze hebben een positief zelfbeeld tegenover het gebruik van geschreven taal.",IF(A322="2.1.10","Ze onderkennen het persoonlijk en maatschappelijk belang van geletterdheid.","Voer tussendoel in"))))))))))</f>
        <v>Ze hanteren geschreven taal als middel voor informatieverwerving.</v>
      </c>
      <c r="C322" s="60" t="str">
        <f t="shared" ref="C322:C385" si="16">IF(A322="2.1.1","Ik vind het leuk om te lezen en te schrijven.",IF(A322="2.1.2","Ik lees en schrijf elke dag.",IF(A322="2.1.3","Ik weet dat door te lezen en te schrijven anderen ontdekken wat je denkt.",IF(A322="2.1.4","Ik weet dat ik veel informatie kan vinden door te lezen.",IF(A322="2.1.5","Ik heb ontdekt dat je met geschreven taal op verschillende manieren iets kunt vertellen.",IF(A322="2.1.6","Ik hou van verhalen.",IF(A322="2.1.7","Ik hou van non-fictie.",IF(A322="2.1.8","Ik hou van poëzie.",IF(A322="2.1.9","Ik wil graag mooi en goed kunnen schrijven.",IF(A322="2.1.10","Ik kan vertellen waarom het belangrijk is dat ik kan lezen en schrijven.","Voer tussendoel in"))))))))))</f>
        <v>Ik weet dat ik veel informatie kan vinden door te lezen.</v>
      </c>
      <c r="D322" s="9" t="str">
        <f t="shared" ref="D322:D385" si="17">IF(A322="2.1.1","Middenbouw",IF(A322="2.1.2","Middenbouw",IF(A322="2.1.3","Middenbouw",IF(A322="2.1.4","Middenbouw",IF(A322="2.1.5","Middenbouw",IF(A322="2.1.6","Bovenbouw",IF(A322="2.1.7","Bovenbouw",IF(A322="2.1.8","Bovenbouw",IF(A322="2.1.9","Bovenbouw",IF(A322="2.1.10","Bovenbouw","Onbepaald"))))))))))</f>
        <v>Middenbouw</v>
      </c>
      <c r="E322" s="10">
        <v>4</v>
      </c>
      <c r="F322" s="1" t="s">
        <v>696</v>
      </c>
    </row>
    <row r="323" spans="1:6" x14ac:dyDescent="0.2">
      <c r="A323" s="4" t="s">
        <v>405</v>
      </c>
      <c r="B323" s="60" t="str">
        <f t="shared" si="15"/>
        <v>Ze hanteren geschreven taal als middel voor informatieverwerving.</v>
      </c>
      <c r="C323" s="60" t="str">
        <f t="shared" si="16"/>
        <v>Ik weet dat ik veel informatie kan vinden door te lezen.</v>
      </c>
      <c r="D323" s="9" t="str">
        <f t="shared" si="17"/>
        <v>Middenbouw</v>
      </c>
      <c r="E323" s="10">
        <v>4</v>
      </c>
      <c r="F323" s="1" t="s">
        <v>734</v>
      </c>
    </row>
    <row r="324" spans="1:6" x14ac:dyDescent="0.2">
      <c r="A324" s="4" t="s">
        <v>405</v>
      </c>
      <c r="B324" s="60" t="str">
        <f t="shared" si="15"/>
        <v>Ze hanteren geschreven taal als middel voor informatieverwerving.</v>
      </c>
      <c r="C324" s="60" t="str">
        <f t="shared" si="16"/>
        <v>Ik weet dat ik veel informatie kan vinden door te lezen.</v>
      </c>
      <c r="D324" s="9" t="str">
        <f t="shared" si="17"/>
        <v>Middenbouw</v>
      </c>
      <c r="E324" s="10">
        <v>4</v>
      </c>
      <c r="F324" s="1" t="s">
        <v>698</v>
      </c>
    </row>
    <row r="325" spans="1:6" x14ac:dyDescent="0.2">
      <c r="A325" s="11" t="s">
        <v>405</v>
      </c>
      <c r="B325" s="60" t="str">
        <f t="shared" si="15"/>
        <v>Ze hanteren geschreven taal als middel voor informatieverwerving.</v>
      </c>
      <c r="C325" s="60" t="str">
        <f t="shared" si="16"/>
        <v>Ik weet dat ik veel informatie kan vinden door te lezen.</v>
      </c>
      <c r="D325" s="9" t="str">
        <f t="shared" si="17"/>
        <v>Middenbouw</v>
      </c>
      <c r="E325" s="10">
        <v>4</v>
      </c>
      <c r="F325" s="1" t="s">
        <v>735</v>
      </c>
    </row>
    <row r="326" spans="1:6" x14ac:dyDescent="0.2">
      <c r="A326" s="4" t="s">
        <v>405</v>
      </c>
      <c r="B326" s="60" t="str">
        <f t="shared" si="15"/>
        <v>Ze hanteren geschreven taal als middel voor informatieverwerving.</v>
      </c>
      <c r="C326" s="60" t="str">
        <f t="shared" si="16"/>
        <v>Ik weet dat ik veel informatie kan vinden door te lezen.</v>
      </c>
      <c r="D326" s="9" t="str">
        <f t="shared" si="17"/>
        <v>Middenbouw</v>
      </c>
      <c r="E326" s="10">
        <v>4</v>
      </c>
      <c r="F326" s="1" t="s">
        <v>736</v>
      </c>
    </row>
    <row r="327" spans="1:6" x14ac:dyDescent="0.2">
      <c r="A327" s="4" t="s">
        <v>405</v>
      </c>
      <c r="B327" s="60" t="str">
        <f t="shared" si="15"/>
        <v>Ze hanteren geschreven taal als middel voor informatieverwerving.</v>
      </c>
      <c r="C327" s="60" t="str">
        <f t="shared" si="16"/>
        <v>Ik weet dat ik veel informatie kan vinden door te lezen.</v>
      </c>
      <c r="D327" s="9" t="str">
        <f t="shared" si="17"/>
        <v>Middenbouw</v>
      </c>
      <c r="E327" s="10">
        <v>4</v>
      </c>
      <c r="F327" s="1" t="s">
        <v>737</v>
      </c>
    </row>
    <row r="328" spans="1:6" x14ac:dyDescent="0.2">
      <c r="A328" s="4" t="s">
        <v>405</v>
      </c>
      <c r="B328" s="60" t="str">
        <f t="shared" si="15"/>
        <v>Ze hanteren geschreven taal als middel voor informatieverwerving.</v>
      </c>
      <c r="C328" s="60" t="str">
        <f t="shared" si="16"/>
        <v>Ik weet dat ik veel informatie kan vinden door te lezen.</v>
      </c>
      <c r="D328" s="9" t="str">
        <f t="shared" si="17"/>
        <v>Middenbouw</v>
      </c>
      <c r="E328" s="10">
        <v>4</v>
      </c>
      <c r="F328" s="1" t="s">
        <v>738</v>
      </c>
    </row>
    <row r="329" spans="1:6" x14ac:dyDescent="0.2">
      <c r="A329" s="4" t="s">
        <v>405</v>
      </c>
      <c r="B329" s="60" t="str">
        <f t="shared" si="15"/>
        <v>Ze hanteren geschreven taal als middel voor informatieverwerving.</v>
      </c>
      <c r="C329" s="60" t="str">
        <f t="shared" si="16"/>
        <v>Ik weet dat ik veel informatie kan vinden door te lezen.</v>
      </c>
      <c r="D329" s="9" t="str">
        <f t="shared" si="17"/>
        <v>Middenbouw</v>
      </c>
      <c r="E329" s="10">
        <v>4</v>
      </c>
      <c r="F329" s="1" t="s">
        <v>699</v>
      </c>
    </row>
    <row r="330" spans="1:6" x14ac:dyDescent="0.2">
      <c r="A330" s="4" t="s">
        <v>405</v>
      </c>
      <c r="B330" s="60" t="str">
        <f t="shared" si="15"/>
        <v>Ze hanteren geschreven taal als middel voor informatieverwerving.</v>
      </c>
      <c r="C330" s="60" t="str">
        <f t="shared" si="16"/>
        <v>Ik weet dat ik veel informatie kan vinden door te lezen.</v>
      </c>
      <c r="D330" s="9" t="str">
        <f t="shared" si="17"/>
        <v>Middenbouw</v>
      </c>
      <c r="E330" s="10">
        <v>4</v>
      </c>
      <c r="F330" s="1" t="s">
        <v>630</v>
      </c>
    </row>
    <row r="331" spans="1:6" x14ac:dyDescent="0.2">
      <c r="A331" s="11" t="s">
        <v>406</v>
      </c>
      <c r="B331" s="60" t="str">
        <f t="shared" si="15"/>
        <v>Ze ervaren geschreven taal als expressiemiddel.</v>
      </c>
      <c r="C331" s="60" t="str">
        <f t="shared" si="16"/>
        <v>Ik heb ontdekt dat je met geschreven taal op verschillende manieren iets kunt vertellen.</v>
      </c>
      <c r="D331" s="9" t="str">
        <f t="shared" si="17"/>
        <v>Middenbouw</v>
      </c>
      <c r="E331" s="12">
        <v>4</v>
      </c>
      <c r="F331" s="13" t="s">
        <v>671</v>
      </c>
    </row>
    <row r="332" spans="1:6" x14ac:dyDescent="0.2">
      <c r="A332" s="11" t="s">
        <v>406</v>
      </c>
      <c r="B332" s="60" t="str">
        <f t="shared" si="15"/>
        <v>Ze ervaren geschreven taal als expressiemiddel.</v>
      </c>
      <c r="C332" s="60" t="str">
        <f t="shared" si="16"/>
        <v>Ik heb ontdekt dat je met geschreven taal op verschillende manieren iets kunt vertellen.</v>
      </c>
      <c r="D332" s="9" t="str">
        <f t="shared" si="17"/>
        <v>Middenbouw</v>
      </c>
      <c r="E332" s="12">
        <v>4</v>
      </c>
      <c r="F332" s="13" t="s">
        <v>673</v>
      </c>
    </row>
    <row r="333" spans="1:6" x14ac:dyDescent="0.2">
      <c r="A333" s="11" t="s">
        <v>406</v>
      </c>
      <c r="B333" s="60" t="str">
        <f t="shared" si="15"/>
        <v>Ze ervaren geschreven taal als expressiemiddel.</v>
      </c>
      <c r="C333" s="60" t="str">
        <f t="shared" si="16"/>
        <v>Ik heb ontdekt dat je met geschreven taal op verschillende manieren iets kunt vertellen.</v>
      </c>
      <c r="D333" s="9" t="str">
        <f t="shared" si="17"/>
        <v>Middenbouw</v>
      </c>
      <c r="E333" s="12">
        <v>4</v>
      </c>
      <c r="F333" s="13" t="s">
        <v>680</v>
      </c>
    </row>
    <row r="334" spans="1:6" x14ac:dyDescent="0.2">
      <c r="A334" s="11" t="s">
        <v>406</v>
      </c>
      <c r="B334" s="60" t="str">
        <f t="shared" si="15"/>
        <v>Ze ervaren geschreven taal als expressiemiddel.</v>
      </c>
      <c r="C334" s="60" t="str">
        <f t="shared" si="16"/>
        <v>Ik heb ontdekt dat je met geschreven taal op verschillende manieren iets kunt vertellen.</v>
      </c>
      <c r="D334" s="9" t="str">
        <f t="shared" si="17"/>
        <v>Middenbouw</v>
      </c>
      <c r="E334" s="12">
        <v>4</v>
      </c>
      <c r="F334" s="13" t="s">
        <v>690</v>
      </c>
    </row>
    <row r="335" spans="1:6" x14ac:dyDescent="0.2">
      <c r="A335" s="11" t="s">
        <v>406</v>
      </c>
      <c r="B335" s="60" t="str">
        <f t="shared" si="15"/>
        <v>Ze ervaren geschreven taal als expressiemiddel.</v>
      </c>
      <c r="C335" s="60" t="str">
        <f t="shared" si="16"/>
        <v>Ik heb ontdekt dat je met geschreven taal op verschillende manieren iets kunt vertellen.</v>
      </c>
      <c r="D335" s="9" t="str">
        <f t="shared" si="17"/>
        <v>Middenbouw</v>
      </c>
      <c r="E335" s="10">
        <v>4</v>
      </c>
      <c r="F335" s="1" t="s">
        <v>689</v>
      </c>
    </row>
    <row r="336" spans="1:6" x14ac:dyDescent="0.2">
      <c r="A336" s="4" t="s">
        <v>406</v>
      </c>
      <c r="B336" s="60" t="str">
        <f t="shared" si="15"/>
        <v>Ze ervaren geschreven taal als expressiemiddel.</v>
      </c>
      <c r="C336" s="60" t="str">
        <f t="shared" si="16"/>
        <v>Ik heb ontdekt dat je met geschreven taal op verschillende manieren iets kunt vertellen.</v>
      </c>
      <c r="D336" s="9" t="str">
        <f t="shared" si="17"/>
        <v>Middenbouw</v>
      </c>
      <c r="E336" s="10">
        <v>4</v>
      </c>
      <c r="F336" s="1" t="s">
        <v>691</v>
      </c>
    </row>
    <row r="337" spans="1:6" x14ac:dyDescent="0.2">
      <c r="A337" s="4" t="s">
        <v>406</v>
      </c>
      <c r="B337" s="60" t="str">
        <f t="shared" si="15"/>
        <v>Ze ervaren geschreven taal als expressiemiddel.</v>
      </c>
      <c r="C337" s="60" t="str">
        <f t="shared" si="16"/>
        <v>Ik heb ontdekt dat je met geschreven taal op verschillende manieren iets kunt vertellen.</v>
      </c>
      <c r="D337" s="9" t="str">
        <f t="shared" si="17"/>
        <v>Middenbouw</v>
      </c>
      <c r="E337" s="10">
        <v>4</v>
      </c>
      <c r="F337" s="1" t="s">
        <v>692</v>
      </c>
    </row>
    <row r="338" spans="1:6" x14ac:dyDescent="0.2">
      <c r="A338" s="4" t="s">
        <v>406</v>
      </c>
      <c r="B338" s="60" t="str">
        <f t="shared" si="15"/>
        <v>Ze ervaren geschreven taal als expressiemiddel.</v>
      </c>
      <c r="C338" s="60" t="str">
        <f t="shared" si="16"/>
        <v>Ik heb ontdekt dat je met geschreven taal op verschillende manieren iets kunt vertellen.</v>
      </c>
      <c r="D338" s="9" t="str">
        <f t="shared" si="17"/>
        <v>Middenbouw</v>
      </c>
      <c r="E338" s="10">
        <v>4</v>
      </c>
      <c r="F338" s="1" t="s">
        <v>693</v>
      </c>
    </row>
    <row r="339" spans="1:6" x14ac:dyDescent="0.2">
      <c r="A339" s="4" t="s">
        <v>406</v>
      </c>
      <c r="B339" s="60" t="str">
        <f t="shared" si="15"/>
        <v>Ze ervaren geschreven taal als expressiemiddel.</v>
      </c>
      <c r="C339" s="60" t="str">
        <f t="shared" si="16"/>
        <v>Ik heb ontdekt dat je met geschreven taal op verschillende manieren iets kunt vertellen.</v>
      </c>
      <c r="D339" s="9" t="str">
        <f t="shared" si="17"/>
        <v>Middenbouw</v>
      </c>
      <c r="E339" s="10">
        <v>4</v>
      </c>
      <c r="F339" s="1" t="s">
        <v>620</v>
      </c>
    </row>
    <row r="340" spans="1:6" x14ac:dyDescent="0.2">
      <c r="A340" s="4" t="s">
        <v>406</v>
      </c>
      <c r="B340" s="60" t="str">
        <f t="shared" si="15"/>
        <v>Ze ervaren geschreven taal als expressiemiddel.</v>
      </c>
      <c r="C340" s="60" t="str">
        <f t="shared" si="16"/>
        <v>Ik heb ontdekt dat je met geschreven taal op verschillende manieren iets kunt vertellen.</v>
      </c>
      <c r="D340" s="9" t="str">
        <f t="shared" si="17"/>
        <v>Middenbouw</v>
      </c>
      <c r="E340" s="10">
        <v>4</v>
      </c>
      <c r="F340" s="1" t="s">
        <v>694</v>
      </c>
    </row>
    <row r="341" spans="1:6" x14ac:dyDescent="0.2">
      <c r="A341" s="4" t="s">
        <v>406</v>
      </c>
      <c r="B341" s="60" t="str">
        <f t="shared" si="15"/>
        <v>Ze ervaren geschreven taal als expressiemiddel.</v>
      </c>
      <c r="C341" s="60" t="str">
        <f t="shared" si="16"/>
        <v>Ik heb ontdekt dat je met geschreven taal op verschillende manieren iets kunt vertellen.</v>
      </c>
      <c r="D341" s="9" t="str">
        <f t="shared" si="17"/>
        <v>Middenbouw</v>
      </c>
      <c r="E341" s="10">
        <v>4</v>
      </c>
      <c r="F341" s="1" t="s">
        <v>695</v>
      </c>
    </row>
    <row r="342" spans="1:6" x14ac:dyDescent="0.2">
      <c r="A342" s="4" t="s">
        <v>406</v>
      </c>
      <c r="B342" s="60" t="str">
        <f t="shared" si="15"/>
        <v>Ze ervaren geschreven taal als expressiemiddel.</v>
      </c>
      <c r="C342" s="60" t="str">
        <f t="shared" si="16"/>
        <v>Ik heb ontdekt dat je met geschreven taal op verschillende manieren iets kunt vertellen.</v>
      </c>
      <c r="D342" s="9" t="str">
        <f t="shared" si="17"/>
        <v>Middenbouw</v>
      </c>
      <c r="E342" s="10">
        <v>4</v>
      </c>
      <c r="F342" s="1" t="s">
        <v>696</v>
      </c>
    </row>
    <row r="343" spans="1:6" x14ac:dyDescent="0.2">
      <c r="A343" s="4" t="s">
        <v>406</v>
      </c>
      <c r="B343" s="60" t="str">
        <f t="shared" si="15"/>
        <v>Ze ervaren geschreven taal als expressiemiddel.</v>
      </c>
      <c r="C343" s="60" t="str">
        <f t="shared" si="16"/>
        <v>Ik heb ontdekt dat je met geschreven taal op verschillende manieren iets kunt vertellen.</v>
      </c>
      <c r="D343" s="9" t="str">
        <f t="shared" si="17"/>
        <v>Middenbouw</v>
      </c>
      <c r="E343" s="10">
        <v>4</v>
      </c>
      <c r="F343" s="1" t="s">
        <v>618</v>
      </c>
    </row>
    <row r="344" spans="1:6" x14ac:dyDescent="0.2">
      <c r="A344" s="4" t="s">
        <v>406</v>
      </c>
      <c r="B344" s="60" t="str">
        <f t="shared" si="15"/>
        <v>Ze ervaren geschreven taal als expressiemiddel.</v>
      </c>
      <c r="C344" s="60" t="str">
        <f t="shared" si="16"/>
        <v>Ik heb ontdekt dat je met geschreven taal op verschillende manieren iets kunt vertellen.</v>
      </c>
      <c r="D344" s="9" t="str">
        <f t="shared" si="17"/>
        <v>Middenbouw</v>
      </c>
      <c r="E344" s="10">
        <v>4</v>
      </c>
      <c r="F344" s="1" t="s">
        <v>697</v>
      </c>
    </row>
    <row r="345" spans="1:6" x14ac:dyDescent="0.2">
      <c r="A345" s="4" t="s">
        <v>406</v>
      </c>
      <c r="B345" s="60" t="str">
        <f t="shared" si="15"/>
        <v>Ze ervaren geschreven taal als expressiemiddel.</v>
      </c>
      <c r="C345" s="60" t="str">
        <f t="shared" si="16"/>
        <v>Ik heb ontdekt dat je met geschreven taal op verschillende manieren iets kunt vertellen.</v>
      </c>
      <c r="D345" s="9" t="str">
        <f t="shared" si="17"/>
        <v>Middenbouw</v>
      </c>
      <c r="E345" s="10">
        <v>4</v>
      </c>
      <c r="F345" s="1" t="s">
        <v>698</v>
      </c>
    </row>
    <row r="346" spans="1:6" x14ac:dyDescent="0.2">
      <c r="A346" s="4" t="s">
        <v>406</v>
      </c>
      <c r="B346" s="60" t="str">
        <f t="shared" si="15"/>
        <v>Ze ervaren geschreven taal als expressiemiddel.</v>
      </c>
      <c r="C346" s="60" t="str">
        <f t="shared" si="16"/>
        <v>Ik heb ontdekt dat je met geschreven taal op verschillende manieren iets kunt vertellen.</v>
      </c>
      <c r="D346" s="9" t="str">
        <f t="shared" si="17"/>
        <v>Middenbouw</v>
      </c>
      <c r="E346" s="10">
        <v>4</v>
      </c>
      <c r="F346" s="1" t="s">
        <v>699</v>
      </c>
    </row>
    <row r="347" spans="1:6" x14ac:dyDescent="0.2">
      <c r="A347" s="4" t="s">
        <v>406</v>
      </c>
      <c r="B347" s="60" t="str">
        <f t="shared" si="15"/>
        <v>Ze ervaren geschreven taal als expressiemiddel.</v>
      </c>
      <c r="C347" s="60" t="str">
        <f t="shared" si="16"/>
        <v>Ik heb ontdekt dat je met geschreven taal op verschillende manieren iets kunt vertellen.</v>
      </c>
      <c r="D347" s="9" t="str">
        <f t="shared" si="17"/>
        <v>Middenbouw</v>
      </c>
      <c r="E347" s="10">
        <v>4</v>
      </c>
      <c r="F347" s="1" t="s">
        <v>630</v>
      </c>
    </row>
    <row r="348" spans="1:6" x14ac:dyDescent="0.2">
      <c r="A348" s="4" t="s">
        <v>398</v>
      </c>
      <c r="B348" s="60" t="str">
        <f t="shared" si="15"/>
        <v>Kinderen zijn intrinsiek gemotiveerd voor lezen en schrijven.</v>
      </c>
      <c r="C348" s="60" t="str">
        <f t="shared" si="16"/>
        <v>Ik vind het leuk om te lezen en te schrijven.</v>
      </c>
      <c r="D348" s="9" t="str">
        <f t="shared" si="17"/>
        <v>Middenbouw</v>
      </c>
      <c r="E348" s="10">
        <v>4</v>
      </c>
      <c r="F348" s="1" t="s">
        <v>544</v>
      </c>
    </row>
    <row r="349" spans="1:6" x14ac:dyDescent="0.2">
      <c r="A349" s="4" t="s">
        <v>398</v>
      </c>
      <c r="B349" s="60" t="str">
        <f t="shared" si="15"/>
        <v>Kinderen zijn intrinsiek gemotiveerd voor lezen en schrijven.</v>
      </c>
      <c r="C349" s="60" t="str">
        <f t="shared" si="16"/>
        <v>Ik vind het leuk om te lezen en te schrijven.</v>
      </c>
      <c r="D349" s="9" t="str">
        <f t="shared" si="17"/>
        <v>Middenbouw</v>
      </c>
      <c r="E349" s="18">
        <v>4</v>
      </c>
      <c r="F349" s="1" t="s">
        <v>545</v>
      </c>
    </row>
    <row r="350" spans="1:6" x14ac:dyDescent="0.2">
      <c r="A350" s="4" t="s">
        <v>398</v>
      </c>
      <c r="B350" s="60" t="str">
        <f t="shared" si="15"/>
        <v>Kinderen zijn intrinsiek gemotiveerd voor lezen en schrijven.</v>
      </c>
      <c r="C350" s="60" t="str">
        <f t="shared" si="16"/>
        <v>Ik vind het leuk om te lezen en te schrijven.</v>
      </c>
      <c r="D350" s="9" t="str">
        <f t="shared" si="17"/>
        <v>Middenbouw</v>
      </c>
      <c r="E350" s="10">
        <v>4</v>
      </c>
      <c r="F350" s="1" t="s">
        <v>546</v>
      </c>
    </row>
    <row r="351" spans="1:6" x14ac:dyDescent="0.2">
      <c r="A351" s="4" t="s">
        <v>398</v>
      </c>
      <c r="B351" s="60" t="str">
        <f t="shared" si="15"/>
        <v>Kinderen zijn intrinsiek gemotiveerd voor lezen en schrijven.</v>
      </c>
      <c r="C351" s="60" t="str">
        <f t="shared" si="16"/>
        <v>Ik vind het leuk om te lezen en te schrijven.</v>
      </c>
      <c r="D351" s="9" t="str">
        <f t="shared" si="17"/>
        <v>Middenbouw</v>
      </c>
      <c r="E351" s="10">
        <v>4</v>
      </c>
      <c r="F351" s="1" t="s">
        <v>547</v>
      </c>
    </row>
    <row r="352" spans="1:6" x14ac:dyDescent="0.2">
      <c r="A352" s="4" t="s">
        <v>398</v>
      </c>
      <c r="B352" s="60" t="str">
        <f t="shared" si="15"/>
        <v>Kinderen zijn intrinsiek gemotiveerd voor lezen en schrijven.</v>
      </c>
      <c r="C352" s="60" t="str">
        <f t="shared" si="16"/>
        <v>Ik vind het leuk om te lezen en te schrijven.</v>
      </c>
      <c r="D352" s="9" t="str">
        <f t="shared" si="17"/>
        <v>Middenbouw</v>
      </c>
      <c r="E352" s="10">
        <v>4</v>
      </c>
      <c r="F352" s="1" t="s">
        <v>548</v>
      </c>
    </row>
    <row r="353" spans="1:6" x14ac:dyDescent="0.2">
      <c r="A353" s="4" t="s">
        <v>398</v>
      </c>
      <c r="B353" s="60" t="str">
        <f t="shared" si="15"/>
        <v>Kinderen zijn intrinsiek gemotiveerd voor lezen en schrijven.</v>
      </c>
      <c r="C353" s="60" t="str">
        <f t="shared" si="16"/>
        <v>Ik vind het leuk om te lezen en te schrijven.</v>
      </c>
      <c r="D353" s="9" t="str">
        <f t="shared" si="17"/>
        <v>Middenbouw</v>
      </c>
      <c r="E353" s="10">
        <v>4</v>
      </c>
      <c r="F353" s="1" t="s">
        <v>549</v>
      </c>
    </row>
    <row r="354" spans="1:6" x14ac:dyDescent="0.2">
      <c r="A354" s="4" t="s">
        <v>398</v>
      </c>
      <c r="B354" s="60" t="str">
        <f t="shared" si="15"/>
        <v>Kinderen zijn intrinsiek gemotiveerd voor lezen en schrijven.</v>
      </c>
      <c r="C354" s="60" t="str">
        <f t="shared" si="16"/>
        <v>Ik vind het leuk om te lezen en te schrijven.</v>
      </c>
      <c r="D354" s="9" t="str">
        <f t="shared" si="17"/>
        <v>Middenbouw</v>
      </c>
      <c r="E354" s="10">
        <v>4</v>
      </c>
      <c r="F354" s="1" t="s">
        <v>550</v>
      </c>
    </row>
    <row r="355" spans="1:6" x14ac:dyDescent="0.2">
      <c r="A355" s="4" t="s">
        <v>398</v>
      </c>
      <c r="B355" s="60" t="str">
        <f t="shared" si="15"/>
        <v>Kinderen zijn intrinsiek gemotiveerd voor lezen en schrijven.</v>
      </c>
      <c r="C355" s="60" t="str">
        <f t="shared" si="16"/>
        <v>Ik vind het leuk om te lezen en te schrijven.</v>
      </c>
      <c r="D355" s="9" t="str">
        <f t="shared" si="17"/>
        <v>Middenbouw</v>
      </c>
      <c r="E355" s="10">
        <v>4</v>
      </c>
      <c r="F355" s="1" t="s">
        <v>551</v>
      </c>
    </row>
    <row r="356" spans="1:6" x14ac:dyDescent="0.2">
      <c r="A356" s="4" t="s">
        <v>398</v>
      </c>
      <c r="B356" s="60" t="str">
        <f t="shared" si="15"/>
        <v>Kinderen zijn intrinsiek gemotiveerd voor lezen en schrijven.</v>
      </c>
      <c r="C356" s="60" t="str">
        <f t="shared" si="16"/>
        <v>Ik vind het leuk om te lezen en te schrijven.</v>
      </c>
      <c r="D356" s="9" t="str">
        <f t="shared" si="17"/>
        <v>Middenbouw</v>
      </c>
      <c r="E356" s="10">
        <v>4</v>
      </c>
      <c r="F356" s="1" t="s">
        <v>552</v>
      </c>
    </row>
    <row r="357" spans="1:6" x14ac:dyDescent="0.2">
      <c r="A357" s="4" t="s">
        <v>398</v>
      </c>
      <c r="B357" s="60" t="str">
        <f t="shared" si="15"/>
        <v>Kinderen zijn intrinsiek gemotiveerd voor lezen en schrijven.</v>
      </c>
      <c r="C357" s="60" t="str">
        <f t="shared" si="16"/>
        <v>Ik vind het leuk om te lezen en te schrijven.</v>
      </c>
      <c r="D357" s="9" t="str">
        <f t="shared" si="17"/>
        <v>Middenbouw</v>
      </c>
      <c r="E357" s="10">
        <v>4</v>
      </c>
      <c r="F357" s="1" t="s">
        <v>553</v>
      </c>
    </row>
    <row r="358" spans="1:6" x14ac:dyDescent="0.2">
      <c r="A358" s="4" t="s">
        <v>398</v>
      </c>
      <c r="B358" s="60" t="str">
        <f t="shared" si="15"/>
        <v>Kinderen zijn intrinsiek gemotiveerd voor lezen en schrijven.</v>
      </c>
      <c r="C358" s="60" t="str">
        <f t="shared" si="16"/>
        <v>Ik vind het leuk om te lezen en te schrijven.</v>
      </c>
      <c r="D358" s="9" t="str">
        <f t="shared" si="17"/>
        <v>Middenbouw</v>
      </c>
      <c r="E358" s="10">
        <v>4</v>
      </c>
      <c r="F358" s="1" t="s">
        <v>554</v>
      </c>
    </row>
    <row r="359" spans="1:6" x14ac:dyDescent="0.2">
      <c r="A359" s="4" t="s">
        <v>398</v>
      </c>
      <c r="B359" s="60" t="str">
        <f t="shared" si="15"/>
        <v>Kinderen zijn intrinsiek gemotiveerd voor lezen en schrijven.</v>
      </c>
      <c r="C359" s="60" t="str">
        <f t="shared" si="16"/>
        <v>Ik vind het leuk om te lezen en te schrijven.</v>
      </c>
      <c r="D359" s="9" t="str">
        <f t="shared" si="17"/>
        <v>Middenbouw</v>
      </c>
      <c r="E359" s="10">
        <v>4</v>
      </c>
      <c r="F359" s="1" t="s">
        <v>555</v>
      </c>
    </row>
    <row r="360" spans="1:6" x14ac:dyDescent="0.2">
      <c r="A360" s="11" t="s">
        <v>504</v>
      </c>
      <c r="B360" s="60" t="str">
        <f t="shared" si="15"/>
        <v>Ze beschouwen lezen en schrijven als dagelijkse routines.</v>
      </c>
      <c r="C360" s="60" t="str">
        <f t="shared" si="16"/>
        <v>Ik lees en schrijf elke dag.</v>
      </c>
      <c r="D360" s="9" t="str">
        <f t="shared" si="17"/>
        <v>Middenbouw</v>
      </c>
      <c r="E360" s="10">
        <v>4</v>
      </c>
      <c r="F360" s="1" t="s">
        <v>554</v>
      </c>
    </row>
    <row r="361" spans="1:6" x14ac:dyDescent="0.2">
      <c r="A361" s="11" t="s">
        <v>504</v>
      </c>
      <c r="B361" s="60" t="str">
        <f t="shared" si="15"/>
        <v>Ze beschouwen lezen en schrijven als dagelijkse routines.</v>
      </c>
      <c r="C361" s="60" t="str">
        <f t="shared" si="16"/>
        <v>Ik lees en schrijf elke dag.</v>
      </c>
      <c r="D361" s="9" t="str">
        <f t="shared" si="17"/>
        <v>Middenbouw</v>
      </c>
      <c r="E361" s="10">
        <v>4</v>
      </c>
      <c r="F361" s="1" t="s">
        <v>555</v>
      </c>
    </row>
    <row r="362" spans="1:6" x14ac:dyDescent="0.2">
      <c r="A362" s="11" t="s">
        <v>504</v>
      </c>
      <c r="B362" s="60" t="str">
        <f t="shared" si="15"/>
        <v>Ze beschouwen lezen en schrijven als dagelijkse routines.</v>
      </c>
      <c r="C362" s="60" t="str">
        <f t="shared" si="16"/>
        <v>Ik lees en schrijf elke dag.</v>
      </c>
      <c r="D362" s="9" t="str">
        <f t="shared" si="17"/>
        <v>Middenbouw</v>
      </c>
      <c r="E362" s="10">
        <v>4</v>
      </c>
      <c r="F362" s="1" t="s">
        <v>549</v>
      </c>
    </row>
    <row r="363" spans="1:6" x14ac:dyDescent="0.2">
      <c r="A363" s="11" t="s">
        <v>504</v>
      </c>
      <c r="B363" s="60" t="str">
        <f t="shared" si="15"/>
        <v>Ze beschouwen lezen en schrijven als dagelijkse routines.</v>
      </c>
      <c r="C363" s="60" t="str">
        <f t="shared" si="16"/>
        <v>Ik lees en schrijf elke dag.</v>
      </c>
      <c r="D363" s="9" t="str">
        <f t="shared" si="17"/>
        <v>Middenbouw</v>
      </c>
      <c r="E363" s="10">
        <v>4</v>
      </c>
      <c r="F363" s="1" t="s">
        <v>550</v>
      </c>
    </row>
    <row r="364" spans="1:6" x14ac:dyDescent="0.2">
      <c r="A364" s="4" t="s">
        <v>404</v>
      </c>
      <c r="B364" s="60" t="str">
        <f t="shared" si="15"/>
        <v>Ze zien geschreven taal als communicatiemiddel.</v>
      </c>
      <c r="C364" s="60" t="str">
        <f t="shared" si="16"/>
        <v>Ik weet dat door te lezen en te schrijven anderen ontdekken wat je denkt.</v>
      </c>
      <c r="D364" s="9" t="str">
        <f t="shared" si="17"/>
        <v>Middenbouw</v>
      </c>
      <c r="E364" s="10">
        <v>4</v>
      </c>
      <c r="F364" s="15" t="s">
        <v>544</v>
      </c>
    </row>
    <row r="365" spans="1:6" x14ac:dyDescent="0.2">
      <c r="A365" s="4" t="s">
        <v>404</v>
      </c>
      <c r="B365" s="60" t="str">
        <f t="shared" si="15"/>
        <v>Ze zien geschreven taal als communicatiemiddel.</v>
      </c>
      <c r="C365" s="60" t="str">
        <f t="shared" si="16"/>
        <v>Ik weet dat door te lezen en te schrijven anderen ontdekken wat je denkt.</v>
      </c>
      <c r="D365" s="9" t="str">
        <f t="shared" si="17"/>
        <v>Middenbouw</v>
      </c>
      <c r="E365" s="10">
        <v>4</v>
      </c>
      <c r="F365" s="15" t="s">
        <v>545</v>
      </c>
    </row>
    <row r="366" spans="1:6" x14ac:dyDescent="0.2">
      <c r="A366" s="4" t="s">
        <v>404</v>
      </c>
      <c r="B366" s="60" t="str">
        <f t="shared" si="15"/>
        <v>Ze zien geschreven taal als communicatiemiddel.</v>
      </c>
      <c r="C366" s="60" t="str">
        <f t="shared" si="16"/>
        <v>Ik weet dat door te lezen en te schrijven anderen ontdekken wat je denkt.</v>
      </c>
      <c r="D366" s="9" t="str">
        <f t="shared" si="17"/>
        <v>Middenbouw</v>
      </c>
      <c r="E366" s="10">
        <v>4</v>
      </c>
      <c r="F366" s="15" t="s">
        <v>546</v>
      </c>
    </row>
    <row r="367" spans="1:6" x14ac:dyDescent="0.2">
      <c r="A367" s="4" t="s">
        <v>404</v>
      </c>
      <c r="B367" s="60" t="str">
        <f t="shared" si="15"/>
        <v>Ze zien geschreven taal als communicatiemiddel.</v>
      </c>
      <c r="C367" s="60" t="str">
        <f t="shared" si="16"/>
        <v>Ik weet dat door te lezen en te schrijven anderen ontdekken wat je denkt.</v>
      </c>
      <c r="D367" s="9" t="str">
        <f t="shared" si="17"/>
        <v>Middenbouw</v>
      </c>
      <c r="E367" s="10">
        <v>4</v>
      </c>
      <c r="F367" s="15" t="s">
        <v>547</v>
      </c>
    </row>
    <row r="368" spans="1:6" x14ac:dyDescent="0.2">
      <c r="A368" s="4" t="s">
        <v>404</v>
      </c>
      <c r="B368" s="60" t="str">
        <f t="shared" si="15"/>
        <v>Ze zien geschreven taal als communicatiemiddel.</v>
      </c>
      <c r="C368" s="60" t="str">
        <f t="shared" si="16"/>
        <v>Ik weet dat door te lezen en te schrijven anderen ontdekken wat je denkt.</v>
      </c>
      <c r="D368" s="9" t="str">
        <f t="shared" si="17"/>
        <v>Middenbouw</v>
      </c>
      <c r="E368" s="12">
        <v>4</v>
      </c>
      <c r="F368" s="15" t="s">
        <v>548</v>
      </c>
    </row>
    <row r="369" spans="1:6" x14ac:dyDescent="0.2">
      <c r="A369" s="4" t="s">
        <v>404</v>
      </c>
      <c r="B369" s="60" t="str">
        <f t="shared" si="15"/>
        <v>Ze zien geschreven taal als communicatiemiddel.</v>
      </c>
      <c r="C369" s="60" t="str">
        <f t="shared" si="16"/>
        <v>Ik weet dat door te lezen en te schrijven anderen ontdekken wat je denkt.</v>
      </c>
      <c r="D369" s="9" t="str">
        <f t="shared" si="17"/>
        <v>Middenbouw</v>
      </c>
      <c r="E369" s="12">
        <v>4</v>
      </c>
      <c r="F369" s="13" t="s">
        <v>554</v>
      </c>
    </row>
    <row r="370" spans="1:6" x14ac:dyDescent="0.2">
      <c r="A370" s="17" t="s">
        <v>404</v>
      </c>
      <c r="B370" s="60" t="str">
        <f t="shared" si="15"/>
        <v>Ze zien geschreven taal als communicatiemiddel.</v>
      </c>
      <c r="C370" s="60" t="str">
        <f t="shared" si="16"/>
        <v>Ik weet dat door te lezen en te schrijven anderen ontdekken wat je denkt.</v>
      </c>
      <c r="D370" s="9" t="str">
        <f t="shared" si="17"/>
        <v>Middenbouw</v>
      </c>
      <c r="E370" s="12">
        <v>4</v>
      </c>
      <c r="F370" s="13" t="s">
        <v>553</v>
      </c>
    </row>
    <row r="371" spans="1:6" x14ac:dyDescent="0.2">
      <c r="A371" s="4" t="s">
        <v>405</v>
      </c>
      <c r="B371" s="60" t="str">
        <f t="shared" si="15"/>
        <v>Ze hanteren geschreven taal als middel voor informatieverwerving.</v>
      </c>
      <c r="C371" s="60" t="str">
        <f t="shared" si="16"/>
        <v>Ik weet dat ik veel informatie kan vinden door te lezen.</v>
      </c>
      <c r="D371" s="9" t="str">
        <f t="shared" si="17"/>
        <v>Middenbouw</v>
      </c>
      <c r="E371" s="10">
        <v>4</v>
      </c>
      <c r="F371" s="15" t="s">
        <v>544</v>
      </c>
    </row>
    <row r="372" spans="1:6" x14ac:dyDescent="0.2">
      <c r="A372" s="17" t="s">
        <v>405</v>
      </c>
      <c r="B372" s="60" t="str">
        <f t="shared" si="15"/>
        <v>Ze hanteren geschreven taal als middel voor informatieverwerving.</v>
      </c>
      <c r="C372" s="60" t="str">
        <f t="shared" si="16"/>
        <v>Ik weet dat ik veel informatie kan vinden door te lezen.</v>
      </c>
      <c r="D372" s="9" t="str">
        <f t="shared" si="17"/>
        <v>Middenbouw</v>
      </c>
      <c r="E372" s="18">
        <v>4</v>
      </c>
      <c r="F372" s="3" t="s">
        <v>545</v>
      </c>
    </row>
    <row r="373" spans="1:6" x14ac:dyDescent="0.2">
      <c r="A373" s="17" t="s">
        <v>405</v>
      </c>
      <c r="B373" s="60" t="str">
        <f t="shared" si="15"/>
        <v>Ze hanteren geschreven taal als middel voor informatieverwerving.</v>
      </c>
      <c r="C373" s="60" t="str">
        <f t="shared" si="16"/>
        <v>Ik weet dat ik veel informatie kan vinden door te lezen.</v>
      </c>
      <c r="D373" s="9" t="str">
        <f t="shared" si="17"/>
        <v>Middenbouw</v>
      </c>
      <c r="E373" s="18">
        <v>4</v>
      </c>
      <c r="F373" s="3" t="s">
        <v>546</v>
      </c>
    </row>
    <row r="374" spans="1:6" x14ac:dyDescent="0.2">
      <c r="A374" s="17" t="s">
        <v>405</v>
      </c>
      <c r="B374" s="60" t="str">
        <f t="shared" si="15"/>
        <v>Ze hanteren geschreven taal als middel voor informatieverwerving.</v>
      </c>
      <c r="C374" s="60" t="str">
        <f t="shared" si="16"/>
        <v>Ik weet dat ik veel informatie kan vinden door te lezen.</v>
      </c>
      <c r="D374" s="9" t="str">
        <f t="shared" si="17"/>
        <v>Middenbouw</v>
      </c>
      <c r="E374" s="18">
        <v>4</v>
      </c>
      <c r="F374" s="3" t="s">
        <v>547</v>
      </c>
    </row>
    <row r="375" spans="1:6" x14ac:dyDescent="0.2">
      <c r="A375" s="17" t="s">
        <v>405</v>
      </c>
      <c r="B375" s="60" t="str">
        <f t="shared" si="15"/>
        <v>Ze hanteren geschreven taal als middel voor informatieverwerving.</v>
      </c>
      <c r="C375" s="60" t="str">
        <f t="shared" si="16"/>
        <v>Ik weet dat ik veel informatie kan vinden door te lezen.</v>
      </c>
      <c r="D375" s="9" t="str">
        <f t="shared" si="17"/>
        <v>Middenbouw</v>
      </c>
      <c r="E375" s="18">
        <v>4</v>
      </c>
      <c r="F375" s="3" t="s">
        <v>548</v>
      </c>
    </row>
    <row r="376" spans="1:6" x14ac:dyDescent="0.2">
      <c r="A376" s="17" t="s">
        <v>405</v>
      </c>
      <c r="B376" s="60" t="str">
        <f t="shared" si="15"/>
        <v>Ze hanteren geschreven taal als middel voor informatieverwerving.</v>
      </c>
      <c r="C376" s="60" t="str">
        <f t="shared" si="16"/>
        <v>Ik weet dat ik veel informatie kan vinden door te lezen.</v>
      </c>
      <c r="D376" s="9" t="str">
        <f t="shared" si="17"/>
        <v>Middenbouw</v>
      </c>
      <c r="E376" s="18">
        <v>4</v>
      </c>
      <c r="F376" s="19" t="s">
        <v>554</v>
      </c>
    </row>
    <row r="377" spans="1:6" x14ac:dyDescent="0.2">
      <c r="A377" s="17" t="s">
        <v>405</v>
      </c>
      <c r="B377" s="60" t="str">
        <f t="shared" si="15"/>
        <v>Ze hanteren geschreven taal als middel voor informatieverwerving.</v>
      </c>
      <c r="C377" s="60" t="str">
        <f t="shared" si="16"/>
        <v>Ik weet dat ik veel informatie kan vinden door te lezen.</v>
      </c>
      <c r="D377" s="9" t="str">
        <f t="shared" si="17"/>
        <v>Middenbouw</v>
      </c>
      <c r="E377" s="18">
        <v>4</v>
      </c>
      <c r="F377" s="19" t="s">
        <v>555</v>
      </c>
    </row>
    <row r="378" spans="1:6" x14ac:dyDescent="0.2">
      <c r="A378" s="17" t="s">
        <v>405</v>
      </c>
      <c r="B378" s="60" t="str">
        <f t="shared" si="15"/>
        <v>Ze hanteren geschreven taal als middel voor informatieverwerving.</v>
      </c>
      <c r="C378" s="60" t="str">
        <f t="shared" si="16"/>
        <v>Ik weet dat ik veel informatie kan vinden door te lezen.</v>
      </c>
      <c r="D378" s="9" t="str">
        <f t="shared" si="17"/>
        <v>Middenbouw</v>
      </c>
      <c r="E378" s="18">
        <v>4</v>
      </c>
      <c r="F378" s="19" t="s">
        <v>549</v>
      </c>
    </row>
    <row r="379" spans="1:6" x14ac:dyDescent="0.2">
      <c r="A379" s="17" t="s">
        <v>405</v>
      </c>
      <c r="B379" s="60" t="str">
        <f t="shared" si="15"/>
        <v>Ze hanteren geschreven taal als middel voor informatieverwerving.</v>
      </c>
      <c r="C379" s="60" t="str">
        <f t="shared" si="16"/>
        <v>Ik weet dat ik veel informatie kan vinden door te lezen.</v>
      </c>
      <c r="D379" s="9" t="str">
        <f t="shared" si="17"/>
        <v>Middenbouw</v>
      </c>
      <c r="E379" s="18">
        <v>4</v>
      </c>
      <c r="F379" s="19" t="s">
        <v>550</v>
      </c>
    </row>
    <row r="380" spans="1:6" x14ac:dyDescent="0.2">
      <c r="A380" s="17" t="s">
        <v>406</v>
      </c>
      <c r="B380" s="60" t="str">
        <f t="shared" si="15"/>
        <v>Ze ervaren geschreven taal als expressiemiddel.</v>
      </c>
      <c r="C380" s="60" t="str">
        <f t="shared" si="16"/>
        <v>Ik heb ontdekt dat je met geschreven taal op verschillende manieren iets kunt vertellen.</v>
      </c>
      <c r="D380" s="9" t="str">
        <f t="shared" si="17"/>
        <v>Middenbouw</v>
      </c>
      <c r="E380" s="18">
        <v>4</v>
      </c>
      <c r="F380" s="3" t="s">
        <v>544</v>
      </c>
    </row>
    <row r="381" spans="1:6" x14ac:dyDescent="0.2">
      <c r="A381" s="17" t="s">
        <v>406</v>
      </c>
      <c r="B381" s="60" t="str">
        <f t="shared" si="15"/>
        <v>Ze ervaren geschreven taal als expressiemiddel.</v>
      </c>
      <c r="C381" s="60" t="str">
        <f t="shared" si="16"/>
        <v>Ik heb ontdekt dat je met geschreven taal op verschillende manieren iets kunt vertellen.</v>
      </c>
      <c r="D381" s="9" t="str">
        <f t="shared" si="17"/>
        <v>Middenbouw</v>
      </c>
      <c r="E381" s="18">
        <v>4</v>
      </c>
      <c r="F381" s="3" t="s">
        <v>545</v>
      </c>
    </row>
    <row r="382" spans="1:6" x14ac:dyDescent="0.2">
      <c r="A382" s="17" t="s">
        <v>406</v>
      </c>
      <c r="B382" s="60" t="str">
        <f t="shared" si="15"/>
        <v>Ze ervaren geschreven taal als expressiemiddel.</v>
      </c>
      <c r="C382" s="60" t="str">
        <f t="shared" si="16"/>
        <v>Ik heb ontdekt dat je met geschreven taal op verschillende manieren iets kunt vertellen.</v>
      </c>
      <c r="D382" s="9" t="str">
        <f t="shared" si="17"/>
        <v>Middenbouw</v>
      </c>
      <c r="E382" s="18">
        <v>4</v>
      </c>
      <c r="F382" s="3" t="s">
        <v>546</v>
      </c>
    </row>
    <row r="383" spans="1:6" x14ac:dyDescent="0.2">
      <c r="A383" s="17" t="s">
        <v>406</v>
      </c>
      <c r="B383" s="60" t="str">
        <f t="shared" si="15"/>
        <v>Ze ervaren geschreven taal als expressiemiddel.</v>
      </c>
      <c r="C383" s="60" t="str">
        <f t="shared" si="16"/>
        <v>Ik heb ontdekt dat je met geschreven taal op verschillende manieren iets kunt vertellen.</v>
      </c>
      <c r="D383" s="9" t="str">
        <f t="shared" si="17"/>
        <v>Middenbouw</v>
      </c>
      <c r="E383" s="18">
        <v>4</v>
      </c>
      <c r="F383" s="3" t="s">
        <v>547</v>
      </c>
    </row>
    <row r="384" spans="1:6" x14ac:dyDescent="0.2">
      <c r="A384" s="17" t="s">
        <v>406</v>
      </c>
      <c r="B384" s="60" t="str">
        <f t="shared" si="15"/>
        <v>Ze ervaren geschreven taal als expressiemiddel.</v>
      </c>
      <c r="C384" s="60" t="str">
        <f t="shared" si="16"/>
        <v>Ik heb ontdekt dat je met geschreven taal op verschillende manieren iets kunt vertellen.</v>
      </c>
      <c r="D384" s="9" t="str">
        <f t="shared" si="17"/>
        <v>Middenbouw</v>
      </c>
      <c r="E384" s="18">
        <v>4</v>
      </c>
      <c r="F384" s="3" t="s">
        <v>548</v>
      </c>
    </row>
    <row r="385" spans="1:6" x14ac:dyDescent="0.2">
      <c r="A385" s="17" t="s">
        <v>406</v>
      </c>
      <c r="B385" s="60" t="str">
        <f t="shared" si="15"/>
        <v>Ze ervaren geschreven taal als expressiemiddel.</v>
      </c>
      <c r="C385" s="60" t="str">
        <f t="shared" si="16"/>
        <v>Ik heb ontdekt dat je met geschreven taal op verschillende manieren iets kunt vertellen.</v>
      </c>
      <c r="D385" s="9" t="str">
        <f t="shared" si="17"/>
        <v>Middenbouw</v>
      </c>
      <c r="E385" s="18">
        <v>4</v>
      </c>
      <c r="F385" s="19" t="s">
        <v>567</v>
      </c>
    </row>
    <row r="386" spans="1:6" x14ac:dyDescent="0.2">
      <c r="A386" s="17" t="s">
        <v>406</v>
      </c>
      <c r="B386" s="60" t="str">
        <f t="shared" ref="B386:B449" si="18">IF(A386="2.1.1","Kinderen zijn intrinsiek gemotiveerd voor lezen en schrijven.",IF(A386="2.1.2","Ze beschouwen lezen en schrijven als dagelijkse routines.",IF(A386="2.1.3","Ze zien geschreven taal als communicatiemiddel.",IF(A386="2.1.4","Ze hanteren geschreven taal als middel voor informatieverwerving.",IF(A386="2.1.5","Ze ervaren geschreven taal als expressiemiddel.",IF(A386="2.1.6","Kinderen waarderen bestaande werken op het terrein van fictie.",IF(A386="2.1.7","Ze waarderen bestaande werken op het terrein van nonfictie.",IF(A386="2.1.8","Ze waarderen bestaande werken op het terrein van poëzie.",IF(A386="2.1.9","Ze hebben een positief zelfbeeld tegenover het gebruik van geschreven taal.",IF(A386="2.1.10","Ze onderkennen het persoonlijk en maatschappelijk belang van geletterdheid.","Voer tussendoel in"))))))))))</f>
        <v>Ze ervaren geschreven taal als expressiemiddel.</v>
      </c>
      <c r="C386" s="60" t="str">
        <f t="shared" ref="C386:C449" si="19">IF(A386="2.1.1","Ik vind het leuk om te lezen en te schrijven.",IF(A386="2.1.2","Ik lees en schrijf elke dag.",IF(A386="2.1.3","Ik weet dat door te lezen en te schrijven anderen ontdekken wat je denkt.",IF(A386="2.1.4","Ik weet dat ik veel informatie kan vinden door te lezen.",IF(A386="2.1.5","Ik heb ontdekt dat je met geschreven taal op verschillende manieren iets kunt vertellen.",IF(A386="2.1.6","Ik hou van verhalen.",IF(A386="2.1.7","Ik hou van non-fictie.",IF(A386="2.1.8","Ik hou van poëzie.",IF(A386="2.1.9","Ik wil graag mooi en goed kunnen schrijven.",IF(A386="2.1.10","Ik kan vertellen waarom het belangrijk is dat ik kan lezen en schrijven.","Voer tussendoel in"))))))))))</f>
        <v>Ik heb ontdekt dat je met geschreven taal op verschillende manieren iets kunt vertellen.</v>
      </c>
      <c r="D386" s="9" t="str">
        <f t="shared" ref="D386:D449" si="20">IF(A386="2.1.1","Middenbouw",IF(A386="2.1.2","Middenbouw",IF(A386="2.1.3","Middenbouw",IF(A386="2.1.4","Middenbouw",IF(A386="2.1.5","Middenbouw",IF(A386="2.1.6","Bovenbouw",IF(A386="2.1.7","Bovenbouw",IF(A386="2.1.8","Bovenbouw",IF(A386="2.1.9","Bovenbouw",IF(A386="2.1.10","Bovenbouw","Onbepaald"))))))))))</f>
        <v>Middenbouw</v>
      </c>
      <c r="E386" s="18">
        <v>4</v>
      </c>
      <c r="F386" s="19" t="s">
        <v>554</v>
      </c>
    </row>
    <row r="387" spans="1:6" x14ac:dyDescent="0.2">
      <c r="A387" s="17" t="s">
        <v>406</v>
      </c>
      <c r="B387" s="60" t="str">
        <f t="shared" si="18"/>
        <v>Ze ervaren geschreven taal als expressiemiddel.</v>
      </c>
      <c r="C387" s="60" t="str">
        <f t="shared" si="19"/>
        <v>Ik heb ontdekt dat je met geschreven taal op verschillende manieren iets kunt vertellen.</v>
      </c>
      <c r="D387" s="9" t="str">
        <f t="shared" si="20"/>
        <v>Middenbouw</v>
      </c>
      <c r="E387" s="18">
        <v>4</v>
      </c>
      <c r="F387" s="3" t="s">
        <v>549</v>
      </c>
    </row>
    <row r="388" spans="1:6" x14ac:dyDescent="0.2">
      <c r="A388" s="17" t="s">
        <v>406</v>
      </c>
      <c r="B388" s="60" t="str">
        <f t="shared" si="18"/>
        <v>Ze ervaren geschreven taal als expressiemiddel.</v>
      </c>
      <c r="C388" s="60" t="str">
        <f t="shared" si="19"/>
        <v>Ik heb ontdekt dat je met geschreven taal op verschillende manieren iets kunt vertellen.</v>
      </c>
      <c r="D388" s="9" t="str">
        <f t="shared" si="20"/>
        <v>Middenbouw</v>
      </c>
      <c r="E388" s="18">
        <v>4</v>
      </c>
      <c r="F388" s="3" t="s">
        <v>550</v>
      </c>
    </row>
    <row r="389" spans="1:6" x14ac:dyDescent="0.2">
      <c r="A389" s="17" t="s">
        <v>406</v>
      </c>
      <c r="B389" s="60" t="str">
        <f t="shared" si="18"/>
        <v>Ze ervaren geschreven taal als expressiemiddel.</v>
      </c>
      <c r="C389" s="60" t="str">
        <f t="shared" si="19"/>
        <v>Ik heb ontdekt dat je met geschreven taal op verschillende manieren iets kunt vertellen.</v>
      </c>
      <c r="D389" s="9" t="str">
        <f t="shared" si="20"/>
        <v>Middenbouw</v>
      </c>
      <c r="E389" s="18">
        <v>4</v>
      </c>
      <c r="F389" s="19" t="s">
        <v>551</v>
      </c>
    </row>
    <row r="390" spans="1:6" x14ac:dyDescent="0.2">
      <c r="A390" s="17" t="s">
        <v>406</v>
      </c>
      <c r="B390" s="60" t="str">
        <f t="shared" si="18"/>
        <v>Ze ervaren geschreven taal als expressiemiddel.</v>
      </c>
      <c r="C390" s="60" t="str">
        <f t="shared" si="19"/>
        <v>Ik heb ontdekt dat je met geschreven taal op verschillende manieren iets kunt vertellen.</v>
      </c>
      <c r="D390" s="9" t="str">
        <f t="shared" si="20"/>
        <v>Middenbouw</v>
      </c>
      <c r="E390" s="18">
        <v>4</v>
      </c>
      <c r="F390" s="19" t="s">
        <v>553</v>
      </c>
    </row>
    <row r="391" spans="1:6" x14ac:dyDescent="0.2">
      <c r="A391" s="17" t="s">
        <v>398</v>
      </c>
      <c r="B391" s="60" t="str">
        <f t="shared" si="18"/>
        <v>Kinderen zijn intrinsiek gemotiveerd voor lezen en schrijven.</v>
      </c>
      <c r="C391" s="60" t="str">
        <f t="shared" si="19"/>
        <v>Ik vind het leuk om te lezen en te schrijven.</v>
      </c>
      <c r="D391" s="9" t="str">
        <f t="shared" si="20"/>
        <v>Middenbouw</v>
      </c>
      <c r="E391" s="18">
        <v>5</v>
      </c>
      <c r="F391" s="19" t="s">
        <v>711</v>
      </c>
    </row>
    <row r="392" spans="1:6" x14ac:dyDescent="0.2">
      <c r="A392" s="4" t="s">
        <v>398</v>
      </c>
      <c r="B392" s="60" t="str">
        <f t="shared" si="18"/>
        <v>Kinderen zijn intrinsiek gemotiveerd voor lezen en schrijven.</v>
      </c>
      <c r="C392" s="60" t="str">
        <f t="shared" si="19"/>
        <v>Ik vind het leuk om te lezen en te schrijven.</v>
      </c>
      <c r="D392" s="9" t="str">
        <f t="shared" si="20"/>
        <v>Middenbouw</v>
      </c>
      <c r="E392" s="10">
        <v>5</v>
      </c>
      <c r="F392" s="1" t="s">
        <v>717</v>
      </c>
    </row>
    <row r="393" spans="1:6" x14ac:dyDescent="0.2">
      <c r="A393" s="4" t="s">
        <v>398</v>
      </c>
      <c r="B393" s="60" t="str">
        <f t="shared" si="18"/>
        <v>Kinderen zijn intrinsiek gemotiveerd voor lezen en schrijven.</v>
      </c>
      <c r="C393" s="60" t="str">
        <f t="shared" si="19"/>
        <v>Ik vind het leuk om te lezen en te schrijven.</v>
      </c>
      <c r="D393" s="9" t="str">
        <f t="shared" si="20"/>
        <v>Middenbouw</v>
      </c>
      <c r="E393" s="10">
        <v>5</v>
      </c>
      <c r="F393" s="1" t="s">
        <v>718</v>
      </c>
    </row>
    <row r="394" spans="1:6" x14ac:dyDescent="0.2">
      <c r="A394" s="4" t="s">
        <v>398</v>
      </c>
      <c r="B394" s="60" t="str">
        <f t="shared" si="18"/>
        <v>Kinderen zijn intrinsiek gemotiveerd voor lezen en schrijven.</v>
      </c>
      <c r="C394" s="60" t="str">
        <f t="shared" si="19"/>
        <v>Ik vind het leuk om te lezen en te schrijven.</v>
      </c>
      <c r="D394" s="9" t="str">
        <f t="shared" si="20"/>
        <v>Middenbouw</v>
      </c>
      <c r="E394" s="10">
        <v>5</v>
      </c>
      <c r="F394" s="1" t="s">
        <v>567</v>
      </c>
    </row>
    <row r="395" spans="1:6" x14ac:dyDescent="0.2">
      <c r="A395" s="4" t="s">
        <v>398</v>
      </c>
      <c r="B395" s="60" t="str">
        <f t="shared" si="18"/>
        <v>Kinderen zijn intrinsiek gemotiveerd voor lezen en schrijven.</v>
      </c>
      <c r="C395" s="60" t="str">
        <f t="shared" si="19"/>
        <v>Ik vind het leuk om te lezen en te schrijven.</v>
      </c>
      <c r="D395" s="9" t="str">
        <f t="shared" si="20"/>
        <v>Middenbouw</v>
      </c>
      <c r="E395" s="10">
        <v>5</v>
      </c>
      <c r="F395" s="1" t="s">
        <v>719</v>
      </c>
    </row>
    <row r="396" spans="1:6" x14ac:dyDescent="0.2">
      <c r="A396" s="17" t="s">
        <v>398</v>
      </c>
      <c r="B396" s="60" t="str">
        <f t="shared" si="18"/>
        <v>Kinderen zijn intrinsiek gemotiveerd voor lezen en schrijven.</v>
      </c>
      <c r="C396" s="60" t="str">
        <f t="shared" si="19"/>
        <v>Ik vind het leuk om te lezen en te schrijven.</v>
      </c>
      <c r="D396" s="9" t="str">
        <f t="shared" si="20"/>
        <v>Middenbouw</v>
      </c>
      <c r="E396" s="10">
        <v>5</v>
      </c>
      <c r="F396" s="1" t="s">
        <v>720</v>
      </c>
    </row>
    <row r="397" spans="1:6" x14ac:dyDescent="0.2">
      <c r="A397" s="4" t="s">
        <v>398</v>
      </c>
      <c r="B397" s="60" t="str">
        <f t="shared" si="18"/>
        <v>Kinderen zijn intrinsiek gemotiveerd voor lezen en schrijven.</v>
      </c>
      <c r="C397" s="60" t="str">
        <f t="shared" si="19"/>
        <v>Ik vind het leuk om te lezen en te schrijven.</v>
      </c>
      <c r="D397" s="9" t="str">
        <f t="shared" si="20"/>
        <v>Middenbouw</v>
      </c>
      <c r="E397" s="10">
        <v>5</v>
      </c>
      <c r="F397" s="1" t="s">
        <v>739</v>
      </c>
    </row>
    <row r="398" spans="1:6" x14ac:dyDescent="0.2">
      <c r="A398" s="4" t="s">
        <v>398</v>
      </c>
      <c r="B398" s="60" t="str">
        <f t="shared" si="18"/>
        <v>Kinderen zijn intrinsiek gemotiveerd voor lezen en schrijven.</v>
      </c>
      <c r="C398" s="60" t="str">
        <f t="shared" si="19"/>
        <v>Ik vind het leuk om te lezen en te schrijven.</v>
      </c>
      <c r="D398" s="9" t="str">
        <f t="shared" si="20"/>
        <v>Middenbouw</v>
      </c>
      <c r="E398" s="10">
        <v>5</v>
      </c>
      <c r="F398" s="1" t="s">
        <v>721</v>
      </c>
    </row>
    <row r="399" spans="1:6" x14ac:dyDescent="0.2">
      <c r="A399" s="4" t="s">
        <v>398</v>
      </c>
      <c r="B399" s="60" t="str">
        <f t="shared" si="18"/>
        <v>Kinderen zijn intrinsiek gemotiveerd voor lezen en schrijven.</v>
      </c>
      <c r="C399" s="60" t="str">
        <f t="shared" si="19"/>
        <v>Ik vind het leuk om te lezen en te schrijven.</v>
      </c>
      <c r="D399" s="9" t="str">
        <f t="shared" si="20"/>
        <v>Middenbouw</v>
      </c>
      <c r="E399" s="10">
        <v>5</v>
      </c>
      <c r="F399" s="1" t="s">
        <v>722</v>
      </c>
    </row>
    <row r="400" spans="1:6" x14ac:dyDescent="0.2">
      <c r="A400" s="4" t="s">
        <v>398</v>
      </c>
      <c r="B400" s="60" t="str">
        <f t="shared" si="18"/>
        <v>Kinderen zijn intrinsiek gemotiveerd voor lezen en schrijven.</v>
      </c>
      <c r="C400" s="60" t="str">
        <f t="shared" si="19"/>
        <v>Ik vind het leuk om te lezen en te schrijven.</v>
      </c>
      <c r="D400" s="9" t="str">
        <f t="shared" si="20"/>
        <v>Middenbouw</v>
      </c>
      <c r="E400" s="10">
        <v>5</v>
      </c>
      <c r="F400" s="1" t="s">
        <v>740</v>
      </c>
    </row>
    <row r="401" spans="1:6" x14ac:dyDescent="0.2">
      <c r="A401" s="4" t="s">
        <v>398</v>
      </c>
      <c r="B401" s="60" t="str">
        <f t="shared" si="18"/>
        <v>Kinderen zijn intrinsiek gemotiveerd voor lezen en schrijven.</v>
      </c>
      <c r="C401" s="60" t="str">
        <f t="shared" si="19"/>
        <v>Ik vind het leuk om te lezen en te schrijven.</v>
      </c>
      <c r="D401" s="9" t="str">
        <f t="shared" si="20"/>
        <v>Middenbouw</v>
      </c>
      <c r="E401" s="10">
        <v>5</v>
      </c>
      <c r="F401" s="1" t="s">
        <v>723</v>
      </c>
    </row>
    <row r="402" spans="1:6" x14ac:dyDescent="0.2">
      <c r="A402" s="4" t="s">
        <v>398</v>
      </c>
      <c r="B402" s="60" t="str">
        <f t="shared" si="18"/>
        <v>Kinderen zijn intrinsiek gemotiveerd voor lezen en schrijven.</v>
      </c>
      <c r="C402" s="60" t="str">
        <f t="shared" si="19"/>
        <v>Ik vind het leuk om te lezen en te schrijven.</v>
      </c>
      <c r="D402" s="9" t="str">
        <f t="shared" si="20"/>
        <v>Middenbouw</v>
      </c>
      <c r="E402" s="10">
        <v>5</v>
      </c>
      <c r="F402" s="1" t="s">
        <v>724</v>
      </c>
    </row>
    <row r="403" spans="1:6" x14ac:dyDescent="0.2">
      <c r="A403" s="4" t="s">
        <v>398</v>
      </c>
      <c r="B403" s="60" t="str">
        <f t="shared" si="18"/>
        <v>Kinderen zijn intrinsiek gemotiveerd voor lezen en schrijven.</v>
      </c>
      <c r="C403" s="60" t="str">
        <f t="shared" si="19"/>
        <v>Ik vind het leuk om te lezen en te schrijven.</v>
      </c>
      <c r="D403" s="9" t="str">
        <f t="shared" si="20"/>
        <v>Middenbouw</v>
      </c>
      <c r="E403" s="10">
        <v>5</v>
      </c>
      <c r="F403" s="1" t="s">
        <v>741</v>
      </c>
    </row>
    <row r="404" spans="1:6" x14ac:dyDescent="0.2">
      <c r="A404" s="4" t="s">
        <v>398</v>
      </c>
      <c r="B404" s="60" t="str">
        <f t="shared" si="18"/>
        <v>Kinderen zijn intrinsiek gemotiveerd voor lezen en schrijven.</v>
      </c>
      <c r="C404" s="60" t="str">
        <f t="shared" si="19"/>
        <v>Ik vind het leuk om te lezen en te schrijven.</v>
      </c>
      <c r="D404" s="9" t="str">
        <f t="shared" si="20"/>
        <v>Middenbouw</v>
      </c>
      <c r="E404" s="10">
        <v>5</v>
      </c>
      <c r="F404" s="1" t="s">
        <v>725</v>
      </c>
    </row>
    <row r="405" spans="1:6" x14ac:dyDescent="0.2">
      <c r="A405" s="4" t="s">
        <v>398</v>
      </c>
      <c r="B405" s="60" t="str">
        <f t="shared" si="18"/>
        <v>Kinderen zijn intrinsiek gemotiveerd voor lezen en schrijven.</v>
      </c>
      <c r="C405" s="60" t="str">
        <f t="shared" si="19"/>
        <v>Ik vind het leuk om te lezen en te schrijven.</v>
      </c>
      <c r="D405" s="9" t="str">
        <f t="shared" si="20"/>
        <v>Middenbouw</v>
      </c>
      <c r="E405" s="10">
        <v>5</v>
      </c>
      <c r="F405" s="1" t="s">
        <v>726</v>
      </c>
    </row>
    <row r="406" spans="1:6" x14ac:dyDescent="0.2">
      <c r="A406" s="4" t="s">
        <v>398</v>
      </c>
      <c r="B406" s="60" t="str">
        <f t="shared" si="18"/>
        <v>Kinderen zijn intrinsiek gemotiveerd voor lezen en schrijven.</v>
      </c>
      <c r="C406" s="60" t="str">
        <f t="shared" si="19"/>
        <v>Ik vind het leuk om te lezen en te schrijven.</v>
      </c>
      <c r="D406" s="9" t="str">
        <f t="shared" si="20"/>
        <v>Middenbouw</v>
      </c>
      <c r="E406" s="10">
        <v>5</v>
      </c>
      <c r="F406" s="1" t="s">
        <v>727</v>
      </c>
    </row>
    <row r="407" spans="1:6" x14ac:dyDescent="0.2">
      <c r="A407" s="4" t="s">
        <v>398</v>
      </c>
      <c r="B407" s="60" t="str">
        <f t="shared" si="18"/>
        <v>Kinderen zijn intrinsiek gemotiveerd voor lezen en schrijven.</v>
      </c>
      <c r="C407" s="60" t="str">
        <f t="shared" si="19"/>
        <v>Ik vind het leuk om te lezen en te schrijven.</v>
      </c>
      <c r="D407" s="9" t="str">
        <f t="shared" si="20"/>
        <v>Middenbouw</v>
      </c>
      <c r="E407" s="10">
        <v>5</v>
      </c>
      <c r="F407" s="1" t="s">
        <v>742</v>
      </c>
    </row>
    <row r="408" spans="1:6" x14ac:dyDescent="0.2">
      <c r="A408" s="4" t="s">
        <v>398</v>
      </c>
      <c r="B408" s="60" t="str">
        <f t="shared" si="18"/>
        <v>Kinderen zijn intrinsiek gemotiveerd voor lezen en schrijven.</v>
      </c>
      <c r="C408" s="60" t="str">
        <f t="shared" si="19"/>
        <v>Ik vind het leuk om te lezen en te schrijven.</v>
      </c>
      <c r="D408" s="9" t="str">
        <f t="shared" si="20"/>
        <v>Middenbouw</v>
      </c>
      <c r="E408" s="10">
        <v>5</v>
      </c>
      <c r="F408" s="1" t="s">
        <v>728</v>
      </c>
    </row>
    <row r="409" spans="1:6" x14ac:dyDescent="0.2">
      <c r="A409" s="4" t="s">
        <v>398</v>
      </c>
      <c r="B409" s="60" t="str">
        <f t="shared" si="18"/>
        <v>Kinderen zijn intrinsiek gemotiveerd voor lezen en schrijven.</v>
      </c>
      <c r="C409" s="60" t="str">
        <f t="shared" si="19"/>
        <v>Ik vind het leuk om te lezen en te schrijven.</v>
      </c>
      <c r="D409" s="9" t="str">
        <f t="shared" si="20"/>
        <v>Middenbouw</v>
      </c>
      <c r="E409" s="10">
        <v>5</v>
      </c>
      <c r="F409" s="1" t="s">
        <v>730</v>
      </c>
    </row>
    <row r="410" spans="1:6" x14ac:dyDescent="0.2">
      <c r="A410" s="4" t="s">
        <v>398</v>
      </c>
      <c r="B410" s="60" t="str">
        <f t="shared" si="18"/>
        <v>Kinderen zijn intrinsiek gemotiveerd voor lezen en schrijven.</v>
      </c>
      <c r="C410" s="60" t="str">
        <f t="shared" si="19"/>
        <v>Ik vind het leuk om te lezen en te schrijven.</v>
      </c>
      <c r="D410" s="9" t="str">
        <f t="shared" si="20"/>
        <v>Middenbouw</v>
      </c>
      <c r="E410" s="10">
        <v>5</v>
      </c>
      <c r="F410" s="1" t="s">
        <v>729</v>
      </c>
    </row>
    <row r="411" spans="1:6" x14ac:dyDescent="0.2">
      <c r="A411" s="4" t="s">
        <v>398</v>
      </c>
      <c r="B411" s="60" t="str">
        <f t="shared" si="18"/>
        <v>Kinderen zijn intrinsiek gemotiveerd voor lezen en schrijven.</v>
      </c>
      <c r="C411" s="60" t="str">
        <f t="shared" si="19"/>
        <v>Ik vind het leuk om te lezen en te schrijven.</v>
      </c>
      <c r="D411" s="9" t="str">
        <f t="shared" si="20"/>
        <v>Middenbouw</v>
      </c>
      <c r="E411" s="10">
        <v>5</v>
      </c>
      <c r="F411" s="1" t="s">
        <v>731</v>
      </c>
    </row>
    <row r="412" spans="1:6" x14ac:dyDescent="0.2">
      <c r="A412" s="4" t="s">
        <v>398</v>
      </c>
      <c r="B412" s="60" t="str">
        <f t="shared" si="18"/>
        <v>Kinderen zijn intrinsiek gemotiveerd voor lezen en schrijven.</v>
      </c>
      <c r="C412" s="60" t="str">
        <f t="shared" si="19"/>
        <v>Ik vind het leuk om te lezen en te schrijven.</v>
      </c>
      <c r="D412" s="9" t="str">
        <f t="shared" si="20"/>
        <v>Middenbouw</v>
      </c>
      <c r="E412" s="10">
        <v>5</v>
      </c>
      <c r="F412" s="1" t="s">
        <v>732</v>
      </c>
    </row>
    <row r="413" spans="1:6" x14ac:dyDescent="0.2">
      <c r="A413" s="4" t="s">
        <v>398</v>
      </c>
      <c r="B413" s="60" t="str">
        <f t="shared" si="18"/>
        <v>Kinderen zijn intrinsiek gemotiveerd voor lezen en schrijven.</v>
      </c>
      <c r="C413" s="60" t="str">
        <f t="shared" si="19"/>
        <v>Ik vind het leuk om te lezen en te schrijven.</v>
      </c>
      <c r="D413" s="9" t="str">
        <f t="shared" si="20"/>
        <v>Middenbouw</v>
      </c>
      <c r="E413" s="12">
        <v>5</v>
      </c>
      <c r="F413" s="13" t="s">
        <v>700</v>
      </c>
    </row>
    <row r="414" spans="1:6" x14ac:dyDescent="0.2">
      <c r="A414" s="4" t="s">
        <v>398</v>
      </c>
      <c r="B414" s="60" t="str">
        <f t="shared" si="18"/>
        <v>Kinderen zijn intrinsiek gemotiveerd voor lezen en schrijven.</v>
      </c>
      <c r="C414" s="60" t="str">
        <f t="shared" si="19"/>
        <v>Ik vind het leuk om te lezen en te schrijven.</v>
      </c>
      <c r="D414" s="9" t="str">
        <f t="shared" si="20"/>
        <v>Middenbouw</v>
      </c>
      <c r="E414" s="12">
        <v>5</v>
      </c>
      <c r="F414" s="13" t="s">
        <v>701</v>
      </c>
    </row>
    <row r="415" spans="1:6" x14ac:dyDescent="0.2">
      <c r="A415" s="11" t="s">
        <v>398</v>
      </c>
      <c r="B415" s="60" t="str">
        <f t="shared" si="18"/>
        <v>Kinderen zijn intrinsiek gemotiveerd voor lezen en schrijven.</v>
      </c>
      <c r="C415" s="60" t="str">
        <f t="shared" si="19"/>
        <v>Ik vind het leuk om te lezen en te schrijven.</v>
      </c>
      <c r="D415" s="9" t="str">
        <f t="shared" si="20"/>
        <v>Middenbouw</v>
      </c>
      <c r="E415" s="12">
        <v>5</v>
      </c>
      <c r="F415" s="13" t="s">
        <v>582</v>
      </c>
    </row>
    <row r="416" spans="1:6" x14ac:dyDescent="0.2">
      <c r="A416" s="4" t="s">
        <v>398</v>
      </c>
      <c r="B416" s="60" t="str">
        <f t="shared" si="18"/>
        <v>Kinderen zijn intrinsiek gemotiveerd voor lezen en schrijven.</v>
      </c>
      <c r="C416" s="60" t="str">
        <f t="shared" si="19"/>
        <v>Ik vind het leuk om te lezen en te schrijven.</v>
      </c>
      <c r="D416" s="9" t="str">
        <f t="shared" si="20"/>
        <v>Middenbouw</v>
      </c>
      <c r="E416" s="12">
        <v>5</v>
      </c>
      <c r="F416" s="13" t="s">
        <v>609</v>
      </c>
    </row>
    <row r="417" spans="1:6" x14ac:dyDescent="0.2">
      <c r="A417" s="4" t="s">
        <v>398</v>
      </c>
      <c r="B417" s="60" t="str">
        <f t="shared" si="18"/>
        <v>Kinderen zijn intrinsiek gemotiveerd voor lezen en schrijven.</v>
      </c>
      <c r="C417" s="60" t="str">
        <f t="shared" si="19"/>
        <v>Ik vind het leuk om te lezen en te schrijven.</v>
      </c>
      <c r="D417" s="9" t="str">
        <f t="shared" si="20"/>
        <v>Middenbouw</v>
      </c>
      <c r="E417" s="12">
        <v>5</v>
      </c>
      <c r="F417" s="13" t="s">
        <v>702</v>
      </c>
    </row>
    <row r="418" spans="1:6" x14ac:dyDescent="0.2">
      <c r="A418" s="4" t="s">
        <v>398</v>
      </c>
      <c r="B418" s="60" t="str">
        <f t="shared" si="18"/>
        <v>Kinderen zijn intrinsiek gemotiveerd voor lezen en schrijven.</v>
      </c>
      <c r="C418" s="60" t="str">
        <f t="shared" si="19"/>
        <v>Ik vind het leuk om te lezen en te schrijven.</v>
      </c>
      <c r="D418" s="9" t="str">
        <f t="shared" si="20"/>
        <v>Middenbouw</v>
      </c>
      <c r="E418" s="12">
        <v>5</v>
      </c>
      <c r="F418" s="13" t="s">
        <v>703</v>
      </c>
    </row>
    <row r="419" spans="1:6" x14ac:dyDescent="0.2">
      <c r="A419" s="4" t="s">
        <v>398</v>
      </c>
      <c r="B419" s="60" t="str">
        <f t="shared" si="18"/>
        <v>Kinderen zijn intrinsiek gemotiveerd voor lezen en schrijven.</v>
      </c>
      <c r="C419" s="60" t="str">
        <f t="shared" si="19"/>
        <v>Ik vind het leuk om te lezen en te schrijven.</v>
      </c>
      <c r="D419" s="9" t="str">
        <f t="shared" si="20"/>
        <v>Middenbouw</v>
      </c>
      <c r="E419" s="12">
        <v>5</v>
      </c>
      <c r="F419" s="13" t="s">
        <v>743</v>
      </c>
    </row>
    <row r="420" spans="1:6" x14ac:dyDescent="0.2">
      <c r="A420" s="4" t="s">
        <v>398</v>
      </c>
      <c r="B420" s="60" t="str">
        <f t="shared" si="18"/>
        <v>Kinderen zijn intrinsiek gemotiveerd voor lezen en schrijven.</v>
      </c>
      <c r="C420" s="60" t="str">
        <f t="shared" si="19"/>
        <v>Ik vind het leuk om te lezen en te schrijven.</v>
      </c>
      <c r="D420" s="9" t="str">
        <f t="shared" si="20"/>
        <v>Middenbouw</v>
      </c>
      <c r="E420" s="12">
        <v>5</v>
      </c>
      <c r="F420" s="13" t="s">
        <v>714</v>
      </c>
    </row>
    <row r="421" spans="1:6" x14ac:dyDescent="0.2">
      <c r="A421" s="4" t="s">
        <v>398</v>
      </c>
      <c r="B421" s="60" t="str">
        <f t="shared" si="18"/>
        <v>Kinderen zijn intrinsiek gemotiveerd voor lezen en schrijven.</v>
      </c>
      <c r="C421" s="60" t="str">
        <f t="shared" si="19"/>
        <v>Ik vind het leuk om te lezen en te schrijven.</v>
      </c>
      <c r="D421" s="9" t="str">
        <f t="shared" si="20"/>
        <v>Middenbouw</v>
      </c>
      <c r="E421" s="12">
        <v>5</v>
      </c>
      <c r="F421" s="13" t="s">
        <v>704</v>
      </c>
    </row>
    <row r="422" spans="1:6" x14ac:dyDescent="0.2">
      <c r="A422" s="4" t="s">
        <v>398</v>
      </c>
      <c r="B422" s="60" t="str">
        <f t="shared" si="18"/>
        <v>Kinderen zijn intrinsiek gemotiveerd voor lezen en schrijven.</v>
      </c>
      <c r="C422" s="60" t="str">
        <f t="shared" si="19"/>
        <v>Ik vind het leuk om te lezen en te schrijven.</v>
      </c>
      <c r="D422" s="9" t="str">
        <f t="shared" si="20"/>
        <v>Middenbouw</v>
      </c>
      <c r="E422" s="12">
        <v>5</v>
      </c>
      <c r="F422" s="13" t="s">
        <v>705</v>
      </c>
    </row>
    <row r="423" spans="1:6" x14ac:dyDescent="0.2">
      <c r="A423" s="4" t="s">
        <v>398</v>
      </c>
      <c r="B423" s="60" t="str">
        <f t="shared" si="18"/>
        <v>Kinderen zijn intrinsiek gemotiveerd voor lezen en schrijven.</v>
      </c>
      <c r="C423" s="60" t="str">
        <f t="shared" si="19"/>
        <v>Ik vind het leuk om te lezen en te schrijven.</v>
      </c>
      <c r="D423" s="9" t="str">
        <f t="shared" si="20"/>
        <v>Middenbouw</v>
      </c>
      <c r="E423" s="12">
        <v>5</v>
      </c>
      <c r="F423" s="13" t="s">
        <v>618</v>
      </c>
    </row>
    <row r="424" spans="1:6" x14ac:dyDescent="0.2">
      <c r="A424" s="4" t="s">
        <v>398</v>
      </c>
      <c r="B424" s="60" t="str">
        <f t="shared" si="18"/>
        <v>Kinderen zijn intrinsiek gemotiveerd voor lezen en schrijven.</v>
      </c>
      <c r="C424" s="60" t="str">
        <f t="shared" si="19"/>
        <v>Ik vind het leuk om te lezen en te schrijven.</v>
      </c>
      <c r="D424" s="9" t="str">
        <f t="shared" si="20"/>
        <v>Middenbouw</v>
      </c>
      <c r="E424" s="12">
        <v>5</v>
      </c>
      <c r="F424" s="13" t="s">
        <v>715</v>
      </c>
    </row>
    <row r="425" spans="1:6" x14ac:dyDescent="0.2">
      <c r="A425" s="4" t="s">
        <v>398</v>
      </c>
      <c r="B425" s="60" t="str">
        <f t="shared" si="18"/>
        <v>Kinderen zijn intrinsiek gemotiveerd voor lezen en schrijven.</v>
      </c>
      <c r="C425" s="60" t="str">
        <f t="shared" si="19"/>
        <v>Ik vind het leuk om te lezen en te schrijven.</v>
      </c>
      <c r="D425" s="9" t="str">
        <f t="shared" si="20"/>
        <v>Middenbouw</v>
      </c>
      <c r="E425" s="12">
        <v>5</v>
      </c>
      <c r="F425" s="13" t="s">
        <v>706</v>
      </c>
    </row>
    <row r="426" spans="1:6" x14ac:dyDescent="0.2">
      <c r="A426" s="4" t="s">
        <v>398</v>
      </c>
      <c r="B426" s="60" t="str">
        <f t="shared" si="18"/>
        <v>Kinderen zijn intrinsiek gemotiveerd voor lezen en schrijven.</v>
      </c>
      <c r="C426" s="60" t="str">
        <f t="shared" si="19"/>
        <v>Ik vind het leuk om te lezen en te schrijven.</v>
      </c>
      <c r="D426" s="9" t="str">
        <f t="shared" si="20"/>
        <v>Middenbouw</v>
      </c>
      <c r="E426" s="12">
        <v>5</v>
      </c>
      <c r="F426" s="13" t="s">
        <v>716</v>
      </c>
    </row>
    <row r="427" spans="1:6" x14ac:dyDescent="0.2">
      <c r="A427" s="4" t="s">
        <v>398</v>
      </c>
      <c r="B427" s="60" t="str">
        <f t="shared" si="18"/>
        <v>Kinderen zijn intrinsiek gemotiveerd voor lezen en schrijven.</v>
      </c>
      <c r="C427" s="60" t="str">
        <f t="shared" si="19"/>
        <v>Ik vind het leuk om te lezen en te schrijven.</v>
      </c>
      <c r="D427" s="9" t="str">
        <f t="shared" si="20"/>
        <v>Middenbouw</v>
      </c>
      <c r="E427" s="12">
        <v>5</v>
      </c>
      <c r="F427" s="13" t="s">
        <v>707</v>
      </c>
    </row>
    <row r="428" spans="1:6" x14ac:dyDescent="0.2">
      <c r="A428" s="4" t="s">
        <v>398</v>
      </c>
      <c r="B428" s="60" t="str">
        <f t="shared" si="18"/>
        <v>Kinderen zijn intrinsiek gemotiveerd voor lezen en schrijven.</v>
      </c>
      <c r="C428" s="60" t="str">
        <f t="shared" si="19"/>
        <v>Ik vind het leuk om te lezen en te schrijven.</v>
      </c>
      <c r="D428" s="9" t="str">
        <f t="shared" si="20"/>
        <v>Middenbouw</v>
      </c>
      <c r="E428" s="12">
        <v>5</v>
      </c>
      <c r="F428" s="13" t="s">
        <v>708</v>
      </c>
    </row>
    <row r="429" spans="1:6" x14ac:dyDescent="0.2">
      <c r="A429" s="4" t="s">
        <v>398</v>
      </c>
      <c r="B429" s="60" t="str">
        <f t="shared" si="18"/>
        <v>Kinderen zijn intrinsiek gemotiveerd voor lezen en schrijven.</v>
      </c>
      <c r="C429" s="60" t="str">
        <f t="shared" si="19"/>
        <v>Ik vind het leuk om te lezen en te schrijven.</v>
      </c>
      <c r="D429" s="9" t="str">
        <f t="shared" si="20"/>
        <v>Middenbouw</v>
      </c>
      <c r="E429" s="12">
        <v>5</v>
      </c>
      <c r="F429" s="13" t="s">
        <v>709</v>
      </c>
    </row>
    <row r="430" spans="1:6" x14ac:dyDescent="0.2">
      <c r="A430" s="4" t="s">
        <v>504</v>
      </c>
      <c r="B430" s="60" t="str">
        <f t="shared" si="18"/>
        <v>Ze beschouwen lezen en schrijven als dagelijkse routines.</v>
      </c>
      <c r="C430" s="60" t="str">
        <f t="shared" si="19"/>
        <v>Ik lees en schrijf elke dag.</v>
      </c>
      <c r="D430" s="9" t="str">
        <f t="shared" si="20"/>
        <v>Middenbouw</v>
      </c>
      <c r="E430" s="12">
        <v>5</v>
      </c>
      <c r="F430" s="13" t="s">
        <v>700</v>
      </c>
    </row>
    <row r="431" spans="1:6" x14ac:dyDescent="0.2">
      <c r="A431" s="4" t="s">
        <v>504</v>
      </c>
      <c r="B431" s="60" t="str">
        <f t="shared" si="18"/>
        <v>Ze beschouwen lezen en schrijven als dagelijkse routines.</v>
      </c>
      <c r="C431" s="60" t="str">
        <f t="shared" si="19"/>
        <v>Ik lees en schrijf elke dag.</v>
      </c>
      <c r="D431" s="9" t="str">
        <f t="shared" si="20"/>
        <v>Middenbouw</v>
      </c>
      <c r="E431" s="12">
        <v>5</v>
      </c>
      <c r="F431" s="13" t="s">
        <v>701</v>
      </c>
    </row>
    <row r="432" spans="1:6" x14ac:dyDescent="0.2">
      <c r="A432" s="4" t="s">
        <v>504</v>
      </c>
      <c r="B432" s="60" t="str">
        <f t="shared" si="18"/>
        <v>Ze beschouwen lezen en schrijven als dagelijkse routines.</v>
      </c>
      <c r="C432" s="60" t="str">
        <f t="shared" si="19"/>
        <v>Ik lees en schrijf elke dag.</v>
      </c>
      <c r="D432" s="9" t="str">
        <f t="shared" si="20"/>
        <v>Middenbouw</v>
      </c>
      <c r="E432" s="12">
        <v>5</v>
      </c>
      <c r="F432" s="13" t="s">
        <v>582</v>
      </c>
    </row>
    <row r="433" spans="1:6" x14ac:dyDescent="0.2">
      <c r="A433" s="11" t="s">
        <v>504</v>
      </c>
      <c r="B433" s="60" t="str">
        <f t="shared" si="18"/>
        <v>Ze beschouwen lezen en schrijven als dagelijkse routines.</v>
      </c>
      <c r="C433" s="60" t="str">
        <f t="shared" si="19"/>
        <v>Ik lees en schrijf elke dag.</v>
      </c>
      <c r="D433" s="9" t="str">
        <f t="shared" si="20"/>
        <v>Middenbouw</v>
      </c>
      <c r="E433" s="12">
        <v>5</v>
      </c>
      <c r="F433" s="13" t="s">
        <v>609</v>
      </c>
    </row>
    <row r="434" spans="1:6" x14ac:dyDescent="0.2">
      <c r="A434" s="4" t="s">
        <v>504</v>
      </c>
      <c r="B434" s="60" t="str">
        <f t="shared" si="18"/>
        <v>Ze beschouwen lezen en schrijven als dagelijkse routines.</v>
      </c>
      <c r="C434" s="60" t="str">
        <f t="shared" si="19"/>
        <v>Ik lees en schrijf elke dag.</v>
      </c>
      <c r="D434" s="9" t="str">
        <f t="shared" si="20"/>
        <v>Middenbouw</v>
      </c>
      <c r="E434" s="12">
        <v>5</v>
      </c>
      <c r="F434" s="13" t="s">
        <v>702</v>
      </c>
    </row>
    <row r="435" spans="1:6" x14ac:dyDescent="0.2">
      <c r="A435" s="4" t="s">
        <v>504</v>
      </c>
      <c r="B435" s="60" t="str">
        <f t="shared" si="18"/>
        <v>Ze beschouwen lezen en schrijven als dagelijkse routines.</v>
      </c>
      <c r="C435" s="60" t="str">
        <f t="shared" si="19"/>
        <v>Ik lees en schrijf elke dag.</v>
      </c>
      <c r="D435" s="9" t="str">
        <f t="shared" si="20"/>
        <v>Middenbouw</v>
      </c>
      <c r="E435" s="12">
        <v>5</v>
      </c>
      <c r="F435" s="13" t="s">
        <v>703</v>
      </c>
    </row>
    <row r="436" spans="1:6" x14ac:dyDescent="0.2">
      <c r="A436" s="4" t="s">
        <v>504</v>
      </c>
      <c r="B436" s="60" t="str">
        <f t="shared" si="18"/>
        <v>Ze beschouwen lezen en schrijven als dagelijkse routines.</v>
      </c>
      <c r="C436" s="60" t="str">
        <f t="shared" si="19"/>
        <v>Ik lees en schrijf elke dag.</v>
      </c>
      <c r="D436" s="9" t="str">
        <f t="shared" si="20"/>
        <v>Middenbouw</v>
      </c>
      <c r="E436" s="12">
        <v>5</v>
      </c>
      <c r="F436" s="13" t="s">
        <v>743</v>
      </c>
    </row>
    <row r="437" spans="1:6" x14ac:dyDescent="0.2">
      <c r="A437" s="4" t="s">
        <v>504</v>
      </c>
      <c r="B437" s="60" t="str">
        <f t="shared" si="18"/>
        <v>Ze beschouwen lezen en schrijven als dagelijkse routines.</v>
      </c>
      <c r="C437" s="60" t="str">
        <f t="shared" si="19"/>
        <v>Ik lees en schrijf elke dag.</v>
      </c>
      <c r="D437" s="9" t="str">
        <f t="shared" si="20"/>
        <v>Middenbouw</v>
      </c>
      <c r="E437" s="12">
        <v>5</v>
      </c>
      <c r="F437" s="13" t="s">
        <v>714</v>
      </c>
    </row>
    <row r="438" spans="1:6" x14ac:dyDescent="0.2">
      <c r="A438" s="4" t="s">
        <v>504</v>
      </c>
      <c r="B438" s="60" t="str">
        <f t="shared" si="18"/>
        <v>Ze beschouwen lezen en schrijven als dagelijkse routines.</v>
      </c>
      <c r="C438" s="60" t="str">
        <f t="shared" si="19"/>
        <v>Ik lees en schrijf elke dag.</v>
      </c>
      <c r="D438" s="9" t="str">
        <f t="shared" si="20"/>
        <v>Middenbouw</v>
      </c>
      <c r="E438" s="12">
        <v>5</v>
      </c>
      <c r="F438" s="13" t="s">
        <v>704</v>
      </c>
    </row>
    <row r="439" spans="1:6" x14ac:dyDescent="0.2">
      <c r="A439" s="17" t="s">
        <v>504</v>
      </c>
      <c r="B439" s="60" t="str">
        <f t="shared" si="18"/>
        <v>Ze beschouwen lezen en schrijven als dagelijkse routines.</v>
      </c>
      <c r="C439" s="60" t="str">
        <f t="shared" si="19"/>
        <v>Ik lees en schrijf elke dag.</v>
      </c>
      <c r="D439" s="9" t="str">
        <f t="shared" si="20"/>
        <v>Middenbouw</v>
      </c>
      <c r="E439" s="12">
        <v>5</v>
      </c>
      <c r="F439" s="13" t="s">
        <v>705</v>
      </c>
    </row>
    <row r="440" spans="1:6" x14ac:dyDescent="0.2">
      <c r="A440" s="4" t="s">
        <v>504</v>
      </c>
      <c r="B440" s="60" t="str">
        <f t="shared" si="18"/>
        <v>Ze beschouwen lezen en schrijven als dagelijkse routines.</v>
      </c>
      <c r="C440" s="60" t="str">
        <f t="shared" si="19"/>
        <v>Ik lees en schrijf elke dag.</v>
      </c>
      <c r="D440" s="9" t="str">
        <f t="shared" si="20"/>
        <v>Middenbouw</v>
      </c>
      <c r="E440" s="12">
        <v>5</v>
      </c>
      <c r="F440" s="13" t="s">
        <v>618</v>
      </c>
    </row>
    <row r="441" spans="1:6" x14ac:dyDescent="0.2">
      <c r="A441" s="4" t="s">
        <v>504</v>
      </c>
      <c r="B441" s="60" t="str">
        <f t="shared" si="18"/>
        <v>Ze beschouwen lezen en schrijven als dagelijkse routines.</v>
      </c>
      <c r="C441" s="60" t="str">
        <f t="shared" si="19"/>
        <v>Ik lees en schrijf elke dag.</v>
      </c>
      <c r="D441" s="9" t="str">
        <f t="shared" si="20"/>
        <v>Middenbouw</v>
      </c>
      <c r="E441" s="12">
        <v>5</v>
      </c>
      <c r="F441" s="13" t="s">
        <v>715</v>
      </c>
    </row>
    <row r="442" spans="1:6" x14ac:dyDescent="0.2">
      <c r="A442" s="4" t="s">
        <v>504</v>
      </c>
      <c r="B442" s="60" t="str">
        <f t="shared" si="18"/>
        <v>Ze beschouwen lezen en schrijven als dagelijkse routines.</v>
      </c>
      <c r="C442" s="60" t="str">
        <f t="shared" si="19"/>
        <v>Ik lees en schrijf elke dag.</v>
      </c>
      <c r="D442" s="9" t="str">
        <f t="shared" si="20"/>
        <v>Middenbouw</v>
      </c>
      <c r="E442" s="12">
        <v>5</v>
      </c>
      <c r="F442" s="13" t="s">
        <v>706</v>
      </c>
    </row>
    <row r="443" spans="1:6" x14ac:dyDescent="0.2">
      <c r="A443" s="4" t="s">
        <v>504</v>
      </c>
      <c r="B443" s="60" t="str">
        <f t="shared" si="18"/>
        <v>Ze beschouwen lezen en schrijven als dagelijkse routines.</v>
      </c>
      <c r="C443" s="60" t="str">
        <f t="shared" si="19"/>
        <v>Ik lees en schrijf elke dag.</v>
      </c>
      <c r="D443" s="9" t="str">
        <f t="shared" si="20"/>
        <v>Middenbouw</v>
      </c>
      <c r="E443" s="12">
        <v>5</v>
      </c>
      <c r="F443" s="13" t="s">
        <v>716</v>
      </c>
    </row>
    <row r="444" spans="1:6" x14ac:dyDescent="0.2">
      <c r="A444" s="4" t="s">
        <v>504</v>
      </c>
      <c r="B444" s="60" t="str">
        <f t="shared" si="18"/>
        <v>Ze beschouwen lezen en schrijven als dagelijkse routines.</v>
      </c>
      <c r="C444" s="60" t="str">
        <f t="shared" si="19"/>
        <v>Ik lees en schrijf elke dag.</v>
      </c>
      <c r="D444" s="9" t="str">
        <f t="shared" si="20"/>
        <v>Middenbouw</v>
      </c>
      <c r="E444" s="12">
        <v>5</v>
      </c>
      <c r="F444" s="13" t="s">
        <v>707</v>
      </c>
    </row>
    <row r="445" spans="1:6" x14ac:dyDescent="0.2">
      <c r="A445" s="4" t="s">
        <v>504</v>
      </c>
      <c r="B445" s="60" t="str">
        <f t="shared" si="18"/>
        <v>Ze beschouwen lezen en schrijven als dagelijkse routines.</v>
      </c>
      <c r="C445" s="60" t="str">
        <f t="shared" si="19"/>
        <v>Ik lees en schrijf elke dag.</v>
      </c>
      <c r="D445" s="9" t="str">
        <f t="shared" si="20"/>
        <v>Middenbouw</v>
      </c>
      <c r="E445" s="12">
        <v>5</v>
      </c>
      <c r="F445" s="13" t="s">
        <v>708</v>
      </c>
    </row>
    <row r="446" spans="1:6" x14ac:dyDescent="0.2">
      <c r="A446" s="4" t="s">
        <v>504</v>
      </c>
      <c r="B446" s="60" t="str">
        <f t="shared" si="18"/>
        <v>Ze beschouwen lezen en schrijven als dagelijkse routines.</v>
      </c>
      <c r="C446" s="60" t="str">
        <f t="shared" si="19"/>
        <v>Ik lees en schrijf elke dag.</v>
      </c>
      <c r="D446" s="9" t="str">
        <f t="shared" si="20"/>
        <v>Middenbouw</v>
      </c>
      <c r="E446" s="12">
        <v>5</v>
      </c>
      <c r="F446" s="13" t="s">
        <v>709</v>
      </c>
    </row>
    <row r="447" spans="1:6" x14ac:dyDescent="0.2">
      <c r="A447" s="17" t="s">
        <v>504</v>
      </c>
      <c r="B447" s="60" t="str">
        <f t="shared" si="18"/>
        <v>Ze beschouwen lezen en schrijven als dagelijkse routines.</v>
      </c>
      <c r="C447" s="60" t="str">
        <f t="shared" si="19"/>
        <v>Ik lees en schrijf elke dag.</v>
      </c>
      <c r="D447" s="9" t="str">
        <f t="shared" si="20"/>
        <v>Middenbouw</v>
      </c>
      <c r="E447" s="18">
        <v>5</v>
      </c>
      <c r="F447" s="19" t="s">
        <v>711</v>
      </c>
    </row>
    <row r="448" spans="1:6" x14ac:dyDescent="0.2">
      <c r="A448" s="17" t="s">
        <v>504</v>
      </c>
      <c r="B448" s="60" t="str">
        <f t="shared" si="18"/>
        <v>Ze beschouwen lezen en schrijven als dagelijkse routines.</v>
      </c>
      <c r="C448" s="60" t="str">
        <f t="shared" si="19"/>
        <v>Ik lees en schrijf elke dag.</v>
      </c>
      <c r="D448" s="9" t="str">
        <f t="shared" si="20"/>
        <v>Middenbouw</v>
      </c>
      <c r="E448" s="18">
        <v>5</v>
      </c>
      <c r="F448" s="19" t="s">
        <v>717</v>
      </c>
    </row>
    <row r="449" spans="1:6" x14ac:dyDescent="0.2">
      <c r="A449" s="17" t="s">
        <v>504</v>
      </c>
      <c r="B449" s="60" t="str">
        <f t="shared" si="18"/>
        <v>Ze beschouwen lezen en schrijven als dagelijkse routines.</v>
      </c>
      <c r="C449" s="60" t="str">
        <f t="shared" si="19"/>
        <v>Ik lees en schrijf elke dag.</v>
      </c>
      <c r="D449" s="9" t="str">
        <f t="shared" si="20"/>
        <v>Middenbouw</v>
      </c>
      <c r="E449" s="18">
        <v>5</v>
      </c>
      <c r="F449" s="19" t="s">
        <v>718</v>
      </c>
    </row>
    <row r="450" spans="1:6" x14ac:dyDescent="0.2">
      <c r="A450" s="17" t="s">
        <v>504</v>
      </c>
      <c r="B450" s="60" t="str">
        <f t="shared" ref="B450:B513" si="21">IF(A450="2.1.1","Kinderen zijn intrinsiek gemotiveerd voor lezen en schrijven.",IF(A450="2.1.2","Ze beschouwen lezen en schrijven als dagelijkse routines.",IF(A450="2.1.3","Ze zien geschreven taal als communicatiemiddel.",IF(A450="2.1.4","Ze hanteren geschreven taal als middel voor informatieverwerving.",IF(A450="2.1.5","Ze ervaren geschreven taal als expressiemiddel.",IF(A450="2.1.6","Kinderen waarderen bestaande werken op het terrein van fictie.",IF(A450="2.1.7","Ze waarderen bestaande werken op het terrein van nonfictie.",IF(A450="2.1.8","Ze waarderen bestaande werken op het terrein van poëzie.",IF(A450="2.1.9","Ze hebben een positief zelfbeeld tegenover het gebruik van geschreven taal.",IF(A450="2.1.10","Ze onderkennen het persoonlijk en maatschappelijk belang van geletterdheid.","Voer tussendoel in"))))))))))</f>
        <v>Ze beschouwen lezen en schrijven als dagelijkse routines.</v>
      </c>
      <c r="C450" s="60" t="str">
        <f t="shared" ref="C450:C513" si="22">IF(A450="2.1.1","Ik vind het leuk om te lezen en te schrijven.",IF(A450="2.1.2","Ik lees en schrijf elke dag.",IF(A450="2.1.3","Ik weet dat door te lezen en te schrijven anderen ontdekken wat je denkt.",IF(A450="2.1.4","Ik weet dat ik veel informatie kan vinden door te lezen.",IF(A450="2.1.5","Ik heb ontdekt dat je met geschreven taal op verschillende manieren iets kunt vertellen.",IF(A450="2.1.6","Ik hou van verhalen.",IF(A450="2.1.7","Ik hou van non-fictie.",IF(A450="2.1.8","Ik hou van poëzie.",IF(A450="2.1.9","Ik wil graag mooi en goed kunnen schrijven.",IF(A450="2.1.10","Ik kan vertellen waarom het belangrijk is dat ik kan lezen en schrijven.","Voer tussendoel in"))))))))))</f>
        <v>Ik lees en schrijf elke dag.</v>
      </c>
      <c r="D450" s="9" t="str">
        <f t="shared" ref="D450:D513" si="23">IF(A450="2.1.1","Middenbouw",IF(A450="2.1.2","Middenbouw",IF(A450="2.1.3","Middenbouw",IF(A450="2.1.4","Middenbouw",IF(A450="2.1.5","Middenbouw",IF(A450="2.1.6","Bovenbouw",IF(A450="2.1.7","Bovenbouw",IF(A450="2.1.8","Bovenbouw",IF(A450="2.1.9","Bovenbouw",IF(A450="2.1.10","Bovenbouw","Onbepaald"))))))))))</f>
        <v>Middenbouw</v>
      </c>
      <c r="E450" s="18">
        <v>5</v>
      </c>
      <c r="F450" s="19" t="s">
        <v>567</v>
      </c>
    </row>
    <row r="451" spans="1:6" x14ac:dyDescent="0.2">
      <c r="A451" s="17" t="s">
        <v>504</v>
      </c>
      <c r="B451" s="60" t="str">
        <f t="shared" si="21"/>
        <v>Ze beschouwen lezen en schrijven als dagelijkse routines.</v>
      </c>
      <c r="C451" s="60" t="str">
        <f t="shared" si="22"/>
        <v>Ik lees en schrijf elke dag.</v>
      </c>
      <c r="D451" s="9" t="str">
        <f t="shared" si="23"/>
        <v>Middenbouw</v>
      </c>
      <c r="E451" s="18">
        <v>5</v>
      </c>
      <c r="F451" s="19" t="s">
        <v>719</v>
      </c>
    </row>
    <row r="452" spans="1:6" x14ac:dyDescent="0.2">
      <c r="A452" s="17" t="s">
        <v>504</v>
      </c>
      <c r="B452" s="60" t="str">
        <f t="shared" si="21"/>
        <v>Ze beschouwen lezen en schrijven als dagelijkse routines.</v>
      </c>
      <c r="C452" s="60" t="str">
        <f t="shared" si="22"/>
        <v>Ik lees en schrijf elke dag.</v>
      </c>
      <c r="D452" s="9" t="str">
        <f t="shared" si="23"/>
        <v>Middenbouw</v>
      </c>
      <c r="E452" s="12">
        <v>5</v>
      </c>
      <c r="F452" s="1" t="s">
        <v>720</v>
      </c>
    </row>
    <row r="453" spans="1:6" x14ac:dyDescent="0.2">
      <c r="A453" s="4" t="s">
        <v>504</v>
      </c>
      <c r="B453" s="60" t="str">
        <f t="shared" si="21"/>
        <v>Ze beschouwen lezen en schrijven als dagelijkse routines.</v>
      </c>
      <c r="C453" s="60" t="str">
        <f t="shared" si="22"/>
        <v>Ik lees en schrijf elke dag.</v>
      </c>
      <c r="D453" s="9" t="str">
        <f t="shared" si="23"/>
        <v>Middenbouw</v>
      </c>
      <c r="E453" s="12">
        <v>5</v>
      </c>
      <c r="F453" s="1" t="s">
        <v>739</v>
      </c>
    </row>
    <row r="454" spans="1:6" x14ac:dyDescent="0.2">
      <c r="A454" s="4" t="s">
        <v>504</v>
      </c>
      <c r="B454" s="60" t="str">
        <f t="shared" si="21"/>
        <v>Ze beschouwen lezen en schrijven als dagelijkse routines.</v>
      </c>
      <c r="C454" s="60" t="str">
        <f t="shared" si="22"/>
        <v>Ik lees en schrijf elke dag.</v>
      </c>
      <c r="D454" s="9" t="str">
        <f t="shared" si="23"/>
        <v>Middenbouw</v>
      </c>
      <c r="E454" s="12">
        <v>5</v>
      </c>
      <c r="F454" s="1" t="s">
        <v>721</v>
      </c>
    </row>
    <row r="455" spans="1:6" x14ac:dyDescent="0.2">
      <c r="A455" s="4" t="s">
        <v>504</v>
      </c>
      <c r="B455" s="60" t="str">
        <f t="shared" si="21"/>
        <v>Ze beschouwen lezen en schrijven als dagelijkse routines.</v>
      </c>
      <c r="C455" s="60" t="str">
        <f t="shared" si="22"/>
        <v>Ik lees en schrijf elke dag.</v>
      </c>
      <c r="D455" s="9" t="str">
        <f t="shared" si="23"/>
        <v>Middenbouw</v>
      </c>
      <c r="E455" s="12">
        <v>5</v>
      </c>
      <c r="F455" s="1" t="s">
        <v>722</v>
      </c>
    </row>
    <row r="456" spans="1:6" x14ac:dyDescent="0.2">
      <c r="A456" s="4" t="s">
        <v>504</v>
      </c>
      <c r="B456" s="60" t="str">
        <f t="shared" si="21"/>
        <v>Ze beschouwen lezen en schrijven als dagelijkse routines.</v>
      </c>
      <c r="C456" s="60" t="str">
        <f t="shared" si="22"/>
        <v>Ik lees en schrijf elke dag.</v>
      </c>
      <c r="D456" s="9" t="str">
        <f t="shared" si="23"/>
        <v>Middenbouw</v>
      </c>
      <c r="E456" s="12">
        <v>5</v>
      </c>
      <c r="F456" s="1" t="s">
        <v>740</v>
      </c>
    </row>
    <row r="457" spans="1:6" x14ac:dyDescent="0.2">
      <c r="A457" s="4" t="s">
        <v>504</v>
      </c>
      <c r="B457" s="60" t="str">
        <f t="shared" si="21"/>
        <v>Ze beschouwen lezen en schrijven als dagelijkse routines.</v>
      </c>
      <c r="C457" s="60" t="str">
        <f t="shared" si="22"/>
        <v>Ik lees en schrijf elke dag.</v>
      </c>
      <c r="D457" s="9" t="str">
        <f t="shared" si="23"/>
        <v>Middenbouw</v>
      </c>
      <c r="E457" s="12">
        <v>5</v>
      </c>
      <c r="F457" s="1" t="s">
        <v>723</v>
      </c>
    </row>
    <row r="458" spans="1:6" x14ac:dyDescent="0.2">
      <c r="A458" s="4" t="s">
        <v>504</v>
      </c>
      <c r="B458" s="60" t="str">
        <f t="shared" si="21"/>
        <v>Ze beschouwen lezen en schrijven als dagelijkse routines.</v>
      </c>
      <c r="C458" s="60" t="str">
        <f t="shared" si="22"/>
        <v>Ik lees en schrijf elke dag.</v>
      </c>
      <c r="D458" s="9" t="str">
        <f t="shared" si="23"/>
        <v>Middenbouw</v>
      </c>
      <c r="E458" s="12">
        <v>5</v>
      </c>
      <c r="F458" s="1" t="s">
        <v>724</v>
      </c>
    </row>
    <row r="459" spans="1:6" x14ac:dyDescent="0.2">
      <c r="A459" s="4" t="s">
        <v>504</v>
      </c>
      <c r="B459" s="60" t="str">
        <f t="shared" si="21"/>
        <v>Ze beschouwen lezen en schrijven als dagelijkse routines.</v>
      </c>
      <c r="C459" s="60" t="str">
        <f t="shared" si="22"/>
        <v>Ik lees en schrijf elke dag.</v>
      </c>
      <c r="D459" s="9" t="str">
        <f t="shared" si="23"/>
        <v>Middenbouw</v>
      </c>
      <c r="E459" s="12">
        <v>5</v>
      </c>
      <c r="F459" s="1" t="s">
        <v>741</v>
      </c>
    </row>
    <row r="460" spans="1:6" x14ac:dyDescent="0.2">
      <c r="A460" s="4" t="s">
        <v>504</v>
      </c>
      <c r="B460" s="60" t="str">
        <f t="shared" si="21"/>
        <v>Ze beschouwen lezen en schrijven als dagelijkse routines.</v>
      </c>
      <c r="C460" s="60" t="str">
        <f t="shared" si="22"/>
        <v>Ik lees en schrijf elke dag.</v>
      </c>
      <c r="D460" s="9" t="str">
        <f t="shared" si="23"/>
        <v>Middenbouw</v>
      </c>
      <c r="E460" s="12">
        <v>5</v>
      </c>
      <c r="F460" s="1" t="s">
        <v>725</v>
      </c>
    </row>
    <row r="461" spans="1:6" x14ac:dyDescent="0.2">
      <c r="A461" s="4" t="s">
        <v>504</v>
      </c>
      <c r="B461" s="60" t="str">
        <f t="shared" si="21"/>
        <v>Ze beschouwen lezen en schrijven als dagelijkse routines.</v>
      </c>
      <c r="C461" s="60" t="str">
        <f t="shared" si="22"/>
        <v>Ik lees en schrijf elke dag.</v>
      </c>
      <c r="D461" s="9" t="str">
        <f t="shared" si="23"/>
        <v>Middenbouw</v>
      </c>
      <c r="E461" s="12">
        <v>5</v>
      </c>
      <c r="F461" s="1" t="s">
        <v>726</v>
      </c>
    </row>
    <row r="462" spans="1:6" x14ac:dyDescent="0.2">
      <c r="A462" s="4" t="s">
        <v>504</v>
      </c>
      <c r="B462" s="60" t="str">
        <f t="shared" si="21"/>
        <v>Ze beschouwen lezen en schrijven als dagelijkse routines.</v>
      </c>
      <c r="C462" s="60" t="str">
        <f t="shared" si="22"/>
        <v>Ik lees en schrijf elke dag.</v>
      </c>
      <c r="D462" s="9" t="str">
        <f t="shared" si="23"/>
        <v>Middenbouw</v>
      </c>
      <c r="E462" s="12">
        <v>5</v>
      </c>
      <c r="F462" s="1" t="s">
        <v>727</v>
      </c>
    </row>
    <row r="463" spans="1:6" x14ac:dyDescent="0.2">
      <c r="A463" s="4" t="s">
        <v>504</v>
      </c>
      <c r="B463" s="60" t="str">
        <f t="shared" si="21"/>
        <v>Ze beschouwen lezen en schrijven als dagelijkse routines.</v>
      </c>
      <c r="C463" s="60" t="str">
        <f t="shared" si="22"/>
        <v>Ik lees en schrijf elke dag.</v>
      </c>
      <c r="D463" s="9" t="str">
        <f t="shared" si="23"/>
        <v>Middenbouw</v>
      </c>
      <c r="E463" s="12">
        <v>5</v>
      </c>
      <c r="F463" s="1" t="s">
        <v>742</v>
      </c>
    </row>
    <row r="464" spans="1:6" x14ac:dyDescent="0.2">
      <c r="A464" s="4" t="s">
        <v>504</v>
      </c>
      <c r="B464" s="60" t="str">
        <f t="shared" si="21"/>
        <v>Ze beschouwen lezen en schrijven als dagelijkse routines.</v>
      </c>
      <c r="C464" s="60" t="str">
        <f t="shared" si="22"/>
        <v>Ik lees en schrijf elke dag.</v>
      </c>
      <c r="D464" s="9" t="str">
        <f t="shared" si="23"/>
        <v>Middenbouw</v>
      </c>
      <c r="E464" s="12">
        <v>5</v>
      </c>
      <c r="F464" s="1" t="s">
        <v>728</v>
      </c>
    </row>
    <row r="465" spans="1:6" x14ac:dyDescent="0.2">
      <c r="A465" s="4" t="s">
        <v>504</v>
      </c>
      <c r="B465" s="60" t="str">
        <f t="shared" si="21"/>
        <v>Ze beschouwen lezen en schrijven als dagelijkse routines.</v>
      </c>
      <c r="C465" s="60" t="str">
        <f t="shared" si="22"/>
        <v>Ik lees en schrijf elke dag.</v>
      </c>
      <c r="D465" s="9" t="str">
        <f t="shared" si="23"/>
        <v>Middenbouw</v>
      </c>
      <c r="E465" s="12">
        <v>5</v>
      </c>
      <c r="F465" s="1" t="s">
        <v>730</v>
      </c>
    </row>
    <row r="466" spans="1:6" x14ac:dyDescent="0.2">
      <c r="A466" s="4" t="s">
        <v>504</v>
      </c>
      <c r="B466" s="60" t="str">
        <f t="shared" si="21"/>
        <v>Ze beschouwen lezen en schrijven als dagelijkse routines.</v>
      </c>
      <c r="C466" s="60" t="str">
        <f t="shared" si="22"/>
        <v>Ik lees en schrijf elke dag.</v>
      </c>
      <c r="D466" s="9" t="str">
        <f t="shared" si="23"/>
        <v>Middenbouw</v>
      </c>
      <c r="E466" s="12">
        <v>5</v>
      </c>
      <c r="F466" s="1" t="s">
        <v>729</v>
      </c>
    </row>
    <row r="467" spans="1:6" x14ac:dyDescent="0.2">
      <c r="A467" s="4" t="s">
        <v>504</v>
      </c>
      <c r="B467" s="60" t="str">
        <f t="shared" si="21"/>
        <v>Ze beschouwen lezen en schrijven als dagelijkse routines.</v>
      </c>
      <c r="C467" s="60" t="str">
        <f t="shared" si="22"/>
        <v>Ik lees en schrijf elke dag.</v>
      </c>
      <c r="D467" s="9" t="str">
        <f t="shared" si="23"/>
        <v>Middenbouw</v>
      </c>
      <c r="E467" s="12">
        <v>5</v>
      </c>
      <c r="F467" s="1" t="s">
        <v>731</v>
      </c>
    </row>
    <row r="468" spans="1:6" x14ac:dyDescent="0.2">
      <c r="A468" s="4" t="s">
        <v>504</v>
      </c>
      <c r="B468" s="60" t="str">
        <f t="shared" si="21"/>
        <v>Ze beschouwen lezen en schrijven als dagelijkse routines.</v>
      </c>
      <c r="C468" s="60" t="str">
        <f t="shared" si="22"/>
        <v>Ik lees en schrijf elke dag.</v>
      </c>
      <c r="D468" s="9" t="str">
        <f t="shared" si="23"/>
        <v>Middenbouw</v>
      </c>
      <c r="E468" s="12">
        <v>5</v>
      </c>
      <c r="F468" s="1" t="s">
        <v>732</v>
      </c>
    </row>
    <row r="469" spans="1:6" x14ac:dyDescent="0.2">
      <c r="A469" s="4" t="s">
        <v>404</v>
      </c>
      <c r="B469" s="60" t="str">
        <f t="shared" si="21"/>
        <v>Ze zien geschreven taal als communicatiemiddel.</v>
      </c>
      <c r="C469" s="60" t="str">
        <f t="shared" si="22"/>
        <v>Ik weet dat door te lezen en te schrijven anderen ontdekken wat je denkt.</v>
      </c>
      <c r="D469" s="9" t="str">
        <f t="shared" si="23"/>
        <v>Middenbouw</v>
      </c>
      <c r="E469" s="10">
        <v>5</v>
      </c>
      <c r="F469" s="1" t="s">
        <v>582</v>
      </c>
    </row>
    <row r="470" spans="1:6" x14ac:dyDescent="0.2">
      <c r="A470" s="4" t="s">
        <v>404</v>
      </c>
      <c r="B470" s="60" t="str">
        <f t="shared" si="21"/>
        <v>Ze zien geschreven taal als communicatiemiddel.</v>
      </c>
      <c r="C470" s="60" t="str">
        <f t="shared" si="22"/>
        <v>Ik weet dat door te lezen en te schrijven anderen ontdekken wat je denkt.</v>
      </c>
      <c r="D470" s="9" t="str">
        <f t="shared" si="23"/>
        <v>Middenbouw</v>
      </c>
      <c r="E470" s="10">
        <v>5</v>
      </c>
      <c r="F470" s="1" t="s">
        <v>609</v>
      </c>
    </row>
    <row r="471" spans="1:6" x14ac:dyDescent="0.2">
      <c r="A471" s="4" t="s">
        <v>404</v>
      </c>
      <c r="B471" s="60" t="str">
        <f t="shared" si="21"/>
        <v>Ze zien geschreven taal als communicatiemiddel.</v>
      </c>
      <c r="C471" s="60" t="str">
        <f t="shared" si="22"/>
        <v>Ik weet dat door te lezen en te schrijven anderen ontdekken wat je denkt.</v>
      </c>
      <c r="D471" s="9" t="str">
        <f t="shared" si="23"/>
        <v>Middenbouw</v>
      </c>
      <c r="E471" s="10">
        <v>5</v>
      </c>
      <c r="F471" s="1" t="s">
        <v>702</v>
      </c>
    </row>
    <row r="472" spans="1:6" x14ac:dyDescent="0.2">
      <c r="A472" s="4" t="s">
        <v>404</v>
      </c>
      <c r="B472" s="60" t="str">
        <f t="shared" si="21"/>
        <v>Ze zien geschreven taal als communicatiemiddel.</v>
      </c>
      <c r="C472" s="60" t="str">
        <f t="shared" si="22"/>
        <v>Ik weet dat door te lezen en te schrijven anderen ontdekken wat je denkt.</v>
      </c>
      <c r="D472" s="9" t="str">
        <f t="shared" si="23"/>
        <v>Middenbouw</v>
      </c>
      <c r="E472" s="10">
        <v>5</v>
      </c>
      <c r="F472" s="1" t="s">
        <v>703</v>
      </c>
    </row>
    <row r="473" spans="1:6" x14ac:dyDescent="0.2">
      <c r="A473" s="4" t="s">
        <v>404</v>
      </c>
      <c r="B473" s="60" t="str">
        <f t="shared" si="21"/>
        <v>Ze zien geschreven taal als communicatiemiddel.</v>
      </c>
      <c r="C473" s="60" t="str">
        <f t="shared" si="22"/>
        <v>Ik weet dat door te lezen en te schrijven anderen ontdekken wat je denkt.</v>
      </c>
      <c r="D473" s="9" t="str">
        <f t="shared" si="23"/>
        <v>Middenbouw</v>
      </c>
      <c r="E473" s="10">
        <v>5</v>
      </c>
      <c r="F473" s="1" t="s">
        <v>714</v>
      </c>
    </row>
    <row r="474" spans="1:6" x14ac:dyDescent="0.2">
      <c r="A474" s="4" t="s">
        <v>404</v>
      </c>
      <c r="B474" s="60" t="str">
        <f t="shared" si="21"/>
        <v>Ze zien geschreven taal als communicatiemiddel.</v>
      </c>
      <c r="C474" s="60" t="str">
        <f t="shared" si="22"/>
        <v>Ik weet dat door te lezen en te schrijven anderen ontdekken wat je denkt.</v>
      </c>
      <c r="D474" s="9" t="str">
        <f t="shared" si="23"/>
        <v>Middenbouw</v>
      </c>
      <c r="E474" s="10">
        <v>5</v>
      </c>
      <c r="F474" s="1" t="s">
        <v>705</v>
      </c>
    </row>
    <row r="475" spans="1:6" x14ac:dyDescent="0.2">
      <c r="A475" s="4" t="s">
        <v>404</v>
      </c>
      <c r="B475" s="60" t="str">
        <f t="shared" si="21"/>
        <v>Ze zien geschreven taal als communicatiemiddel.</v>
      </c>
      <c r="C475" s="60" t="str">
        <f t="shared" si="22"/>
        <v>Ik weet dat door te lezen en te schrijven anderen ontdekken wat je denkt.</v>
      </c>
      <c r="D475" s="9" t="str">
        <f t="shared" si="23"/>
        <v>Middenbouw</v>
      </c>
      <c r="E475" s="10">
        <v>5</v>
      </c>
      <c r="F475" s="1" t="s">
        <v>618</v>
      </c>
    </row>
    <row r="476" spans="1:6" x14ac:dyDescent="0.2">
      <c r="A476" s="4" t="s">
        <v>404</v>
      </c>
      <c r="B476" s="60" t="str">
        <f t="shared" si="21"/>
        <v>Ze zien geschreven taal als communicatiemiddel.</v>
      </c>
      <c r="C476" s="60" t="str">
        <f t="shared" si="22"/>
        <v>Ik weet dat door te lezen en te schrijven anderen ontdekken wat je denkt.</v>
      </c>
      <c r="D476" s="9" t="str">
        <f t="shared" si="23"/>
        <v>Middenbouw</v>
      </c>
      <c r="E476" s="10">
        <v>5</v>
      </c>
      <c r="F476" s="1" t="s">
        <v>715</v>
      </c>
    </row>
    <row r="477" spans="1:6" x14ac:dyDescent="0.2">
      <c r="A477" s="4" t="s">
        <v>404</v>
      </c>
      <c r="B477" s="60" t="str">
        <f t="shared" si="21"/>
        <v>Ze zien geschreven taal als communicatiemiddel.</v>
      </c>
      <c r="C477" s="60" t="str">
        <f t="shared" si="22"/>
        <v>Ik weet dat door te lezen en te schrijven anderen ontdekken wat je denkt.</v>
      </c>
      <c r="D477" s="9" t="str">
        <f t="shared" si="23"/>
        <v>Middenbouw</v>
      </c>
      <c r="E477" s="10">
        <v>5</v>
      </c>
      <c r="F477" s="1" t="s">
        <v>716</v>
      </c>
    </row>
    <row r="478" spans="1:6" x14ac:dyDescent="0.2">
      <c r="A478" s="4" t="s">
        <v>404</v>
      </c>
      <c r="B478" s="60" t="str">
        <f t="shared" si="21"/>
        <v>Ze zien geschreven taal als communicatiemiddel.</v>
      </c>
      <c r="C478" s="60" t="str">
        <f t="shared" si="22"/>
        <v>Ik weet dat door te lezen en te schrijven anderen ontdekken wat je denkt.</v>
      </c>
      <c r="D478" s="9" t="str">
        <f t="shared" si="23"/>
        <v>Middenbouw</v>
      </c>
      <c r="E478" s="10">
        <v>5</v>
      </c>
      <c r="F478" s="1" t="s">
        <v>709</v>
      </c>
    </row>
    <row r="479" spans="1:6" x14ac:dyDescent="0.2">
      <c r="A479" s="4" t="s">
        <v>404</v>
      </c>
      <c r="B479" s="60" t="str">
        <f t="shared" si="21"/>
        <v>Ze zien geschreven taal als communicatiemiddel.</v>
      </c>
      <c r="C479" s="60" t="str">
        <f t="shared" si="22"/>
        <v>Ik weet dat door te lezen en te schrijven anderen ontdekken wat je denkt.</v>
      </c>
      <c r="D479" s="9" t="str">
        <f t="shared" si="23"/>
        <v>Middenbouw</v>
      </c>
      <c r="E479" s="10">
        <v>5</v>
      </c>
      <c r="F479" s="1" t="s">
        <v>711</v>
      </c>
    </row>
    <row r="480" spans="1:6" x14ac:dyDescent="0.2">
      <c r="A480" s="4" t="s">
        <v>404</v>
      </c>
      <c r="B480" s="60" t="str">
        <f t="shared" si="21"/>
        <v>Ze zien geschreven taal als communicatiemiddel.</v>
      </c>
      <c r="C480" s="60" t="str">
        <f t="shared" si="22"/>
        <v>Ik weet dat door te lezen en te schrijven anderen ontdekken wat je denkt.</v>
      </c>
      <c r="D480" s="9" t="str">
        <f t="shared" si="23"/>
        <v>Middenbouw</v>
      </c>
      <c r="E480" s="10">
        <v>5</v>
      </c>
      <c r="F480" s="1" t="s">
        <v>717</v>
      </c>
    </row>
    <row r="481" spans="1:6" x14ac:dyDescent="0.2">
      <c r="A481" s="4" t="s">
        <v>404</v>
      </c>
      <c r="B481" s="60" t="str">
        <f t="shared" si="21"/>
        <v>Ze zien geschreven taal als communicatiemiddel.</v>
      </c>
      <c r="C481" s="60" t="str">
        <f t="shared" si="22"/>
        <v>Ik weet dat door te lezen en te schrijven anderen ontdekken wat je denkt.</v>
      </c>
      <c r="D481" s="9" t="str">
        <f t="shared" si="23"/>
        <v>Middenbouw</v>
      </c>
      <c r="E481" s="10">
        <v>5</v>
      </c>
      <c r="F481" s="1" t="s">
        <v>718</v>
      </c>
    </row>
    <row r="482" spans="1:6" x14ac:dyDescent="0.2">
      <c r="A482" s="4" t="s">
        <v>404</v>
      </c>
      <c r="B482" s="60" t="str">
        <f t="shared" si="21"/>
        <v>Ze zien geschreven taal als communicatiemiddel.</v>
      </c>
      <c r="C482" s="60" t="str">
        <f t="shared" si="22"/>
        <v>Ik weet dat door te lezen en te schrijven anderen ontdekken wat je denkt.</v>
      </c>
      <c r="D482" s="9" t="str">
        <f t="shared" si="23"/>
        <v>Middenbouw</v>
      </c>
      <c r="E482" s="10">
        <v>5</v>
      </c>
      <c r="F482" s="1" t="s">
        <v>567</v>
      </c>
    </row>
    <row r="483" spans="1:6" x14ac:dyDescent="0.2">
      <c r="A483" s="4" t="s">
        <v>404</v>
      </c>
      <c r="B483" s="60" t="str">
        <f t="shared" si="21"/>
        <v>Ze zien geschreven taal als communicatiemiddel.</v>
      </c>
      <c r="C483" s="60" t="str">
        <f t="shared" si="22"/>
        <v>Ik weet dat door te lezen en te schrijven anderen ontdekken wat je denkt.</v>
      </c>
      <c r="D483" s="9" t="str">
        <f t="shared" si="23"/>
        <v>Middenbouw</v>
      </c>
      <c r="E483" s="10">
        <v>5</v>
      </c>
      <c r="F483" s="1" t="s">
        <v>719</v>
      </c>
    </row>
    <row r="484" spans="1:6" x14ac:dyDescent="0.2">
      <c r="A484" s="4" t="s">
        <v>404</v>
      </c>
      <c r="B484" s="60" t="str">
        <f t="shared" si="21"/>
        <v>Ze zien geschreven taal als communicatiemiddel.</v>
      </c>
      <c r="C484" s="60" t="str">
        <f t="shared" si="22"/>
        <v>Ik weet dat door te lezen en te schrijven anderen ontdekken wat je denkt.</v>
      </c>
      <c r="D484" s="9" t="str">
        <f t="shared" si="23"/>
        <v>Middenbouw</v>
      </c>
      <c r="E484" s="10">
        <v>5</v>
      </c>
      <c r="F484" s="1" t="s">
        <v>720</v>
      </c>
    </row>
    <row r="485" spans="1:6" x14ac:dyDescent="0.2">
      <c r="A485" s="4" t="s">
        <v>404</v>
      </c>
      <c r="B485" s="60" t="str">
        <f t="shared" si="21"/>
        <v>Ze zien geschreven taal als communicatiemiddel.</v>
      </c>
      <c r="C485" s="60" t="str">
        <f t="shared" si="22"/>
        <v>Ik weet dat door te lezen en te schrijven anderen ontdekken wat je denkt.</v>
      </c>
      <c r="D485" s="9" t="str">
        <f t="shared" si="23"/>
        <v>Middenbouw</v>
      </c>
      <c r="E485" s="10">
        <v>5</v>
      </c>
      <c r="F485" s="1" t="s">
        <v>721</v>
      </c>
    </row>
    <row r="486" spans="1:6" x14ac:dyDescent="0.2">
      <c r="A486" s="4" t="s">
        <v>404</v>
      </c>
      <c r="B486" s="60" t="str">
        <f t="shared" si="21"/>
        <v>Ze zien geschreven taal als communicatiemiddel.</v>
      </c>
      <c r="C486" s="60" t="str">
        <f t="shared" si="22"/>
        <v>Ik weet dat door te lezen en te schrijven anderen ontdekken wat je denkt.</v>
      </c>
      <c r="D486" s="9" t="str">
        <f t="shared" si="23"/>
        <v>Middenbouw</v>
      </c>
      <c r="E486" s="10">
        <v>5</v>
      </c>
      <c r="F486" s="1" t="s">
        <v>722</v>
      </c>
    </row>
    <row r="487" spans="1:6" x14ac:dyDescent="0.2">
      <c r="A487" s="4" t="s">
        <v>404</v>
      </c>
      <c r="B487" s="60" t="str">
        <f t="shared" si="21"/>
        <v>Ze zien geschreven taal als communicatiemiddel.</v>
      </c>
      <c r="C487" s="60" t="str">
        <f t="shared" si="22"/>
        <v>Ik weet dat door te lezen en te schrijven anderen ontdekken wat je denkt.</v>
      </c>
      <c r="D487" s="9" t="str">
        <f t="shared" si="23"/>
        <v>Middenbouw</v>
      </c>
      <c r="E487" s="10">
        <v>5</v>
      </c>
      <c r="F487" s="1" t="s">
        <v>723</v>
      </c>
    </row>
    <row r="488" spans="1:6" x14ac:dyDescent="0.2">
      <c r="A488" s="4" t="s">
        <v>404</v>
      </c>
      <c r="B488" s="60" t="str">
        <f t="shared" si="21"/>
        <v>Ze zien geschreven taal als communicatiemiddel.</v>
      </c>
      <c r="C488" s="60" t="str">
        <f t="shared" si="22"/>
        <v>Ik weet dat door te lezen en te schrijven anderen ontdekken wat je denkt.</v>
      </c>
      <c r="D488" s="9" t="str">
        <f t="shared" si="23"/>
        <v>Middenbouw</v>
      </c>
      <c r="E488" s="10">
        <v>5</v>
      </c>
      <c r="F488" s="1" t="s">
        <v>724</v>
      </c>
    </row>
    <row r="489" spans="1:6" x14ac:dyDescent="0.2">
      <c r="A489" s="17" t="s">
        <v>404</v>
      </c>
      <c r="B489" s="60" t="str">
        <f t="shared" si="21"/>
        <v>Ze zien geschreven taal als communicatiemiddel.</v>
      </c>
      <c r="C489" s="60" t="str">
        <f t="shared" si="22"/>
        <v>Ik weet dat door te lezen en te schrijven anderen ontdekken wat je denkt.</v>
      </c>
      <c r="D489" s="9" t="str">
        <f t="shared" si="23"/>
        <v>Middenbouw</v>
      </c>
      <c r="E489" s="10">
        <v>5</v>
      </c>
      <c r="F489" s="1" t="s">
        <v>725</v>
      </c>
    </row>
    <row r="490" spans="1:6" x14ac:dyDescent="0.2">
      <c r="A490" s="17" t="s">
        <v>404</v>
      </c>
      <c r="B490" s="60" t="str">
        <f t="shared" si="21"/>
        <v>Ze zien geschreven taal als communicatiemiddel.</v>
      </c>
      <c r="C490" s="60" t="str">
        <f t="shared" si="22"/>
        <v>Ik weet dat door te lezen en te schrijven anderen ontdekken wat je denkt.</v>
      </c>
      <c r="D490" s="9" t="str">
        <f t="shared" si="23"/>
        <v>Middenbouw</v>
      </c>
      <c r="E490" s="10">
        <v>5</v>
      </c>
      <c r="F490" s="1" t="s">
        <v>726</v>
      </c>
    </row>
    <row r="491" spans="1:6" x14ac:dyDescent="0.2">
      <c r="A491" s="17" t="s">
        <v>404</v>
      </c>
      <c r="B491" s="60" t="str">
        <f t="shared" si="21"/>
        <v>Ze zien geschreven taal als communicatiemiddel.</v>
      </c>
      <c r="C491" s="60" t="str">
        <f t="shared" si="22"/>
        <v>Ik weet dat door te lezen en te schrijven anderen ontdekken wat je denkt.</v>
      </c>
      <c r="D491" s="9" t="str">
        <f t="shared" si="23"/>
        <v>Middenbouw</v>
      </c>
      <c r="E491" s="10">
        <v>5</v>
      </c>
      <c r="F491" s="1" t="s">
        <v>727</v>
      </c>
    </row>
    <row r="492" spans="1:6" x14ac:dyDescent="0.2">
      <c r="A492" s="17" t="s">
        <v>404</v>
      </c>
      <c r="B492" s="60" t="str">
        <f t="shared" si="21"/>
        <v>Ze zien geschreven taal als communicatiemiddel.</v>
      </c>
      <c r="C492" s="60" t="str">
        <f t="shared" si="22"/>
        <v>Ik weet dat door te lezen en te schrijven anderen ontdekken wat je denkt.</v>
      </c>
      <c r="D492" s="9" t="str">
        <f t="shared" si="23"/>
        <v>Middenbouw</v>
      </c>
      <c r="E492" s="10">
        <v>5</v>
      </c>
      <c r="F492" s="1" t="s">
        <v>728</v>
      </c>
    </row>
    <row r="493" spans="1:6" x14ac:dyDescent="0.2">
      <c r="A493" s="17" t="s">
        <v>404</v>
      </c>
      <c r="B493" s="60" t="str">
        <f t="shared" si="21"/>
        <v>Ze zien geschreven taal als communicatiemiddel.</v>
      </c>
      <c r="C493" s="60" t="str">
        <f t="shared" si="22"/>
        <v>Ik weet dat door te lezen en te schrijven anderen ontdekken wat je denkt.</v>
      </c>
      <c r="D493" s="9" t="str">
        <f t="shared" si="23"/>
        <v>Middenbouw</v>
      </c>
      <c r="E493" s="10">
        <v>5</v>
      </c>
      <c r="F493" s="1" t="s">
        <v>730</v>
      </c>
    </row>
    <row r="494" spans="1:6" x14ac:dyDescent="0.2">
      <c r="A494" s="17" t="s">
        <v>404</v>
      </c>
      <c r="B494" s="60" t="str">
        <f t="shared" si="21"/>
        <v>Ze zien geschreven taal als communicatiemiddel.</v>
      </c>
      <c r="C494" s="60" t="str">
        <f t="shared" si="22"/>
        <v>Ik weet dat door te lezen en te schrijven anderen ontdekken wat je denkt.</v>
      </c>
      <c r="D494" s="9" t="str">
        <f t="shared" si="23"/>
        <v>Middenbouw</v>
      </c>
      <c r="E494" s="10">
        <v>5</v>
      </c>
      <c r="F494" s="1" t="s">
        <v>729</v>
      </c>
    </row>
    <row r="495" spans="1:6" x14ac:dyDescent="0.2">
      <c r="A495" s="17" t="s">
        <v>404</v>
      </c>
      <c r="B495" s="60" t="str">
        <f t="shared" si="21"/>
        <v>Ze zien geschreven taal als communicatiemiddel.</v>
      </c>
      <c r="C495" s="60" t="str">
        <f t="shared" si="22"/>
        <v>Ik weet dat door te lezen en te schrijven anderen ontdekken wat je denkt.</v>
      </c>
      <c r="D495" s="9" t="str">
        <f t="shared" si="23"/>
        <v>Middenbouw</v>
      </c>
      <c r="E495" s="10">
        <v>5</v>
      </c>
      <c r="F495" s="1" t="s">
        <v>731</v>
      </c>
    </row>
    <row r="496" spans="1:6" x14ac:dyDescent="0.2">
      <c r="A496" s="17" t="s">
        <v>404</v>
      </c>
      <c r="B496" s="60" t="str">
        <f t="shared" si="21"/>
        <v>Ze zien geschreven taal als communicatiemiddel.</v>
      </c>
      <c r="C496" s="60" t="str">
        <f t="shared" si="22"/>
        <v>Ik weet dat door te lezen en te schrijven anderen ontdekken wat je denkt.</v>
      </c>
      <c r="D496" s="9" t="str">
        <f t="shared" si="23"/>
        <v>Middenbouw</v>
      </c>
      <c r="E496" s="10">
        <v>5</v>
      </c>
      <c r="F496" s="1" t="s">
        <v>732</v>
      </c>
    </row>
    <row r="497" spans="1:6" x14ac:dyDescent="0.2">
      <c r="A497" s="17" t="s">
        <v>405</v>
      </c>
      <c r="B497" s="60" t="str">
        <f t="shared" si="21"/>
        <v>Ze hanteren geschreven taal als middel voor informatieverwerving.</v>
      </c>
      <c r="C497" s="60" t="str">
        <f t="shared" si="22"/>
        <v>Ik weet dat ik veel informatie kan vinden door te lezen.</v>
      </c>
      <c r="D497" s="9" t="str">
        <f t="shared" si="23"/>
        <v>Middenbouw</v>
      </c>
      <c r="E497" s="10">
        <v>5</v>
      </c>
      <c r="F497" s="1" t="s">
        <v>743</v>
      </c>
    </row>
    <row r="498" spans="1:6" x14ac:dyDescent="0.2">
      <c r="A498" s="17" t="s">
        <v>405</v>
      </c>
      <c r="B498" s="60" t="str">
        <f t="shared" si="21"/>
        <v>Ze hanteren geschreven taal als middel voor informatieverwerving.</v>
      </c>
      <c r="C498" s="60" t="str">
        <f t="shared" si="22"/>
        <v>Ik weet dat ik veel informatie kan vinden door te lezen.</v>
      </c>
      <c r="D498" s="9" t="str">
        <f t="shared" si="23"/>
        <v>Middenbouw</v>
      </c>
      <c r="E498" s="10">
        <v>5</v>
      </c>
      <c r="F498" s="1" t="s">
        <v>714</v>
      </c>
    </row>
    <row r="499" spans="1:6" x14ac:dyDescent="0.2">
      <c r="A499" s="17" t="s">
        <v>405</v>
      </c>
      <c r="B499" s="60" t="str">
        <f t="shared" si="21"/>
        <v>Ze hanteren geschreven taal als middel voor informatieverwerving.</v>
      </c>
      <c r="C499" s="60" t="str">
        <f t="shared" si="22"/>
        <v>Ik weet dat ik veel informatie kan vinden door te lezen.</v>
      </c>
      <c r="D499" s="9" t="str">
        <f t="shared" si="23"/>
        <v>Middenbouw</v>
      </c>
      <c r="E499" s="10">
        <v>5</v>
      </c>
      <c r="F499" s="1" t="s">
        <v>704</v>
      </c>
    </row>
    <row r="500" spans="1:6" x14ac:dyDescent="0.2">
      <c r="A500" s="17" t="s">
        <v>405</v>
      </c>
      <c r="B500" s="60" t="str">
        <f t="shared" si="21"/>
        <v>Ze hanteren geschreven taal als middel voor informatieverwerving.</v>
      </c>
      <c r="C500" s="60" t="str">
        <f t="shared" si="22"/>
        <v>Ik weet dat ik veel informatie kan vinden door te lezen.</v>
      </c>
      <c r="D500" s="9" t="str">
        <f t="shared" si="23"/>
        <v>Middenbouw</v>
      </c>
      <c r="E500" s="10">
        <v>5</v>
      </c>
      <c r="F500" s="1" t="s">
        <v>715</v>
      </c>
    </row>
    <row r="501" spans="1:6" x14ac:dyDescent="0.2">
      <c r="A501" s="17" t="s">
        <v>405</v>
      </c>
      <c r="B501" s="60" t="str">
        <f t="shared" si="21"/>
        <v>Ze hanteren geschreven taal als middel voor informatieverwerving.</v>
      </c>
      <c r="C501" s="60" t="str">
        <f t="shared" si="22"/>
        <v>Ik weet dat ik veel informatie kan vinden door te lezen.</v>
      </c>
      <c r="D501" s="9" t="str">
        <f t="shared" si="23"/>
        <v>Middenbouw</v>
      </c>
      <c r="E501" s="10">
        <v>5</v>
      </c>
      <c r="F501" s="1" t="s">
        <v>706</v>
      </c>
    </row>
    <row r="502" spans="1:6" x14ac:dyDescent="0.2">
      <c r="A502" s="17" t="s">
        <v>405</v>
      </c>
      <c r="B502" s="60" t="str">
        <f t="shared" si="21"/>
        <v>Ze hanteren geschreven taal als middel voor informatieverwerving.</v>
      </c>
      <c r="C502" s="60" t="str">
        <f t="shared" si="22"/>
        <v>Ik weet dat ik veel informatie kan vinden door te lezen.</v>
      </c>
      <c r="D502" s="9" t="str">
        <f t="shared" si="23"/>
        <v>Middenbouw</v>
      </c>
      <c r="E502" s="10">
        <v>5</v>
      </c>
      <c r="F502" s="1" t="s">
        <v>716</v>
      </c>
    </row>
    <row r="503" spans="1:6" x14ac:dyDescent="0.2">
      <c r="A503" s="17" t="s">
        <v>405</v>
      </c>
      <c r="B503" s="60" t="str">
        <f t="shared" si="21"/>
        <v>Ze hanteren geschreven taal als middel voor informatieverwerving.</v>
      </c>
      <c r="C503" s="60" t="str">
        <f t="shared" si="22"/>
        <v>Ik weet dat ik veel informatie kan vinden door te lezen.</v>
      </c>
      <c r="D503" s="9" t="str">
        <f t="shared" si="23"/>
        <v>Middenbouw</v>
      </c>
      <c r="E503" s="10">
        <v>5</v>
      </c>
      <c r="F503" s="1" t="s">
        <v>709</v>
      </c>
    </row>
    <row r="504" spans="1:6" x14ac:dyDescent="0.2">
      <c r="A504" s="17" t="s">
        <v>405</v>
      </c>
      <c r="B504" s="60" t="str">
        <f t="shared" si="21"/>
        <v>Ze hanteren geschreven taal als middel voor informatieverwerving.</v>
      </c>
      <c r="C504" s="60" t="str">
        <f t="shared" si="22"/>
        <v>Ik weet dat ik veel informatie kan vinden door te lezen.</v>
      </c>
      <c r="D504" s="9" t="str">
        <f t="shared" si="23"/>
        <v>Middenbouw</v>
      </c>
      <c r="E504" s="10">
        <v>5</v>
      </c>
      <c r="F504" s="1" t="s">
        <v>711</v>
      </c>
    </row>
    <row r="505" spans="1:6" x14ac:dyDescent="0.2">
      <c r="A505" s="17" t="s">
        <v>405</v>
      </c>
      <c r="B505" s="60" t="str">
        <f t="shared" si="21"/>
        <v>Ze hanteren geschreven taal als middel voor informatieverwerving.</v>
      </c>
      <c r="C505" s="60" t="str">
        <f t="shared" si="22"/>
        <v>Ik weet dat ik veel informatie kan vinden door te lezen.</v>
      </c>
      <c r="D505" s="9" t="str">
        <f t="shared" si="23"/>
        <v>Middenbouw</v>
      </c>
      <c r="E505" s="10">
        <v>5</v>
      </c>
      <c r="F505" s="1" t="s">
        <v>717</v>
      </c>
    </row>
    <row r="506" spans="1:6" x14ac:dyDescent="0.2">
      <c r="A506" s="17" t="s">
        <v>405</v>
      </c>
      <c r="B506" s="60" t="str">
        <f t="shared" si="21"/>
        <v>Ze hanteren geschreven taal als middel voor informatieverwerving.</v>
      </c>
      <c r="C506" s="60" t="str">
        <f t="shared" si="22"/>
        <v>Ik weet dat ik veel informatie kan vinden door te lezen.</v>
      </c>
      <c r="D506" s="9" t="str">
        <f t="shared" si="23"/>
        <v>Middenbouw</v>
      </c>
      <c r="E506" s="10">
        <v>5</v>
      </c>
      <c r="F506" s="1" t="s">
        <v>718</v>
      </c>
    </row>
    <row r="507" spans="1:6" x14ac:dyDescent="0.2">
      <c r="A507" s="17" t="s">
        <v>405</v>
      </c>
      <c r="B507" s="60" t="str">
        <f t="shared" si="21"/>
        <v>Ze hanteren geschreven taal als middel voor informatieverwerving.</v>
      </c>
      <c r="C507" s="60" t="str">
        <f t="shared" si="22"/>
        <v>Ik weet dat ik veel informatie kan vinden door te lezen.</v>
      </c>
      <c r="D507" s="9" t="str">
        <f t="shared" si="23"/>
        <v>Middenbouw</v>
      </c>
      <c r="E507" s="10">
        <v>5</v>
      </c>
      <c r="F507" s="1" t="s">
        <v>567</v>
      </c>
    </row>
    <row r="508" spans="1:6" x14ac:dyDescent="0.2">
      <c r="A508" s="17" t="s">
        <v>405</v>
      </c>
      <c r="B508" s="60" t="str">
        <f t="shared" si="21"/>
        <v>Ze hanteren geschreven taal als middel voor informatieverwerving.</v>
      </c>
      <c r="C508" s="60" t="str">
        <f t="shared" si="22"/>
        <v>Ik weet dat ik veel informatie kan vinden door te lezen.</v>
      </c>
      <c r="D508" s="9" t="str">
        <f t="shared" si="23"/>
        <v>Middenbouw</v>
      </c>
      <c r="E508" s="10">
        <v>5</v>
      </c>
      <c r="F508" s="1" t="s">
        <v>719</v>
      </c>
    </row>
    <row r="509" spans="1:6" x14ac:dyDescent="0.2">
      <c r="A509" s="17" t="s">
        <v>405</v>
      </c>
      <c r="B509" s="60" t="str">
        <f t="shared" si="21"/>
        <v>Ze hanteren geschreven taal als middel voor informatieverwerving.</v>
      </c>
      <c r="C509" s="60" t="str">
        <f t="shared" si="22"/>
        <v>Ik weet dat ik veel informatie kan vinden door te lezen.</v>
      </c>
      <c r="D509" s="9" t="str">
        <f t="shared" si="23"/>
        <v>Middenbouw</v>
      </c>
      <c r="E509" s="10">
        <v>5</v>
      </c>
      <c r="F509" s="1" t="s">
        <v>720</v>
      </c>
    </row>
    <row r="510" spans="1:6" x14ac:dyDescent="0.2">
      <c r="A510" s="17" t="s">
        <v>405</v>
      </c>
      <c r="B510" s="60" t="str">
        <f t="shared" si="21"/>
        <v>Ze hanteren geschreven taal als middel voor informatieverwerving.</v>
      </c>
      <c r="C510" s="60" t="str">
        <f t="shared" si="22"/>
        <v>Ik weet dat ik veel informatie kan vinden door te lezen.</v>
      </c>
      <c r="D510" s="9" t="str">
        <f t="shared" si="23"/>
        <v>Middenbouw</v>
      </c>
      <c r="E510" s="10">
        <v>5</v>
      </c>
      <c r="F510" s="1" t="s">
        <v>721</v>
      </c>
    </row>
    <row r="511" spans="1:6" x14ac:dyDescent="0.2">
      <c r="A511" s="17" t="s">
        <v>405</v>
      </c>
      <c r="B511" s="60" t="str">
        <f t="shared" si="21"/>
        <v>Ze hanteren geschreven taal als middel voor informatieverwerving.</v>
      </c>
      <c r="C511" s="60" t="str">
        <f t="shared" si="22"/>
        <v>Ik weet dat ik veel informatie kan vinden door te lezen.</v>
      </c>
      <c r="D511" s="9" t="str">
        <f t="shared" si="23"/>
        <v>Middenbouw</v>
      </c>
      <c r="E511" s="10">
        <v>5</v>
      </c>
      <c r="F511" s="1" t="s">
        <v>740</v>
      </c>
    </row>
    <row r="512" spans="1:6" x14ac:dyDescent="0.2">
      <c r="A512" s="17" t="s">
        <v>405</v>
      </c>
      <c r="B512" s="60" t="str">
        <f t="shared" si="21"/>
        <v>Ze hanteren geschreven taal als middel voor informatieverwerving.</v>
      </c>
      <c r="C512" s="60" t="str">
        <f t="shared" si="22"/>
        <v>Ik weet dat ik veel informatie kan vinden door te lezen.</v>
      </c>
      <c r="D512" s="9" t="str">
        <f t="shared" si="23"/>
        <v>Middenbouw</v>
      </c>
      <c r="E512" s="10">
        <v>5</v>
      </c>
      <c r="F512" s="1" t="s">
        <v>723</v>
      </c>
    </row>
    <row r="513" spans="1:6" x14ac:dyDescent="0.2">
      <c r="A513" s="17" t="s">
        <v>405</v>
      </c>
      <c r="B513" s="60" t="str">
        <f t="shared" si="21"/>
        <v>Ze hanteren geschreven taal als middel voor informatieverwerving.</v>
      </c>
      <c r="C513" s="60" t="str">
        <f t="shared" si="22"/>
        <v>Ik weet dat ik veel informatie kan vinden door te lezen.</v>
      </c>
      <c r="D513" s="9" t="str">
        <f t="shared" si="23"/>
        <v>Middenbouw</v>
      </c>
      <c r="E513" s="10">
        <v>5</v>
      </c>
      <c r="F513" s="1" t="s">
        <v>725</v>
      </c>
    </row>
    <row r="514" spans="1:6" x14ac:dyDescent="0.2">
      <c r="A514" s="17" t="s">
        <v>405</v>
      </c>
      <c r="B514" s="60" t="str">
        <f t="shared" ref="B514:B577" si="24">IF(A514="2.1.1","Kinderen zijn intrinsiek gemotiveerd voor lezen en schrijven.",IF(A514="2.1.2","Ze beschouwen lezen en schrijven als dagelijkse routines.",IF(A514="2.1.3","Ze zien geschreven taal als communicatiemiddel.",IF(A514="2.1.4","Ze hanteren geschreven taal als middel voor informatieverwerving.",IF(A514="2.1.5","Ze ervaren geschreven taal als expressiemiddel.",IF(A514="2.1.6","Kinderen waarderen bestaande werken op het terrein van fictie.",IF(A514="2.1.7","Ze waarderen bestaande werken op het terrein van nonfictie.",IF(A514="2.1.8","Ze waarderen bestaande werken op het terrein van poëzie.",IF(A514="2.1.9","Ze hebben een positief zelfbeeld tegenover het gebruik van geschreven taal.",IF(A514="2.1.10","Ze onderkennen het persoonlijk en maatschappelijk belang van geletterdheid.","Voer tussendoel in"))))))))))</f>
        <v>Ze hanteren geschreven taal als middel voor informatieverwerving.</v>
      </c>
      <c r="C514" s="60" t="str">
        <f t="shared" ref="C514:C577" si="25">IF(A514="2.1.1","Ik vind het leuk om te lezen en te schrijven.",IF(A514="2.1.2","Ik lees en schrijf elke dag.",IF(A514="2.1.3","Ik weet dat door te lezen en te schrijven anderen ontdekken wat je denkt.",IF(A514="2.1.4","Ik weet dat ik veel informatie kan vinden door te lezen.",IF(A514="2.1.5","Ik heb ontdekt dat je met geschreven taal op verschillende manieren iets kunt vertellen.",IF(A514="2.1.6","Ik hou van verhalen.",IF(A514="2.1.7","Ik hou van non-fictie.",IF(A514="2.1.8","Ik hou van poëzie.",IF(A514="2.1.9","Ik wil graag mooi en goed kunnen schrijven.",IF(A514="2.1.10","Ik kan vertellen waarom het belangrijk is dat ik kan lezen en schrijven.","Voer tussendoel in"))))))))))</f>
        <v>Ik weet dat ik veel informatie kan vinden door te lezen.</v>
      </c>
      <c r="D514" s="9" t="str">
        <f t="shared" ref="D514:D577" si="26">IF(A514="2.1.1","Middenbouw",IF(A514="2.1.2","Middenbouw",IF(A514="2.1.3","Middenbouw",IF(A514="2.1.4","Middenbouw",IF(A514="2.1.5","Middenbouw",IF(A514="2.1.6","Bovenbouw",IF(A514="2.1.7","Bovenbouw",IF(A514="2.1.8","Bovenbouw",IF(A514="2.1.9","Bovenbouw",IF(A514="2.1.10","Bovenbouw","Onbepaald"))))))))))</f>
        <v>Middenbouw</v>
      </c>
      <c r="E514" s="10">
        <v>5</v>
      </c>
      <c r="F514" s="1" t="s">
        <v>728</v>
      </c>
    </row>
    <row r="515" spans="1:6" x14ac:dyDescent="0.2">
      <c r="A515" s="17" t="s">
        <v>405</v>
      </c>
      <c r="B515" s="60" t="str">
        <f t="shared" si="24"/>
        <v>Ze hanteren geschreven taal als middel voor informatieverwerving.</v>
      </c>
      <c r="C515" s="60" t="str">
        <f t="shared" si="25"/>
        <v>Ik weet dat ik veel informatie kan vinden door te lezen.</v>
      </c>
      <c r="D515" s="9" t="str">
        <f t="shared" si="26"/>
        <v>Middenbouw</v>
      </c>
      <c r="E515" s="10">
        <v>5</v>
      </c>
      <c r="F515" s="1" t="s">
        <v>730</v>
      </c>
    </row>
    <row r="516" spans="1:6" x14ac:dyDescent="0.2">
      <c r="A516" s="17" t="s">
        <v>405</v>
      </c>
      <c r="B516" s="60" t="str">
        <f t="shared" si="24"/>
        <v>Ze hanteren geschreven taal als middel voor informatieverwerving.</v>
      </c>
      <c r="C516" s="60" t="str">
        <f t="shared" si="25"/>
        <v>Ik weet dat ik veel informatie kan vinden door te lezen.</v>
      </c>
      <c r="D516" s="9" t="str">
        <f t="shared" si="26"/>
        <v>Middenbouw</v>
      </c>
      <c r="E516" s="10">
        <v>5</v>
      </c>
      <c r="F516" s="1" t="s">
        <v>729</v>
      </c>
    </row>
    <row r="517" spans="1:6" x14ac:dyDescent="0.2">
      <c r="A517" s="17" t="s">
        <v>405</v>
      </c>
      <c r="B517" s="60" t="str">
        <f t="shared" si="24"/>
        <v>Ze hanteren geschreven taal als middel voor informatieverwerving.</v>
      </c>
      <c r="C517" s="60" t="str">
        <f t="shared" si="25"/>
        <v>Ik weet dat ik veel informatie kan vinden door te lezen.</v>
      </c>
      <c r="D517" s="9" t="str">
        <f t="shared" si="26"/>
        <v>Middenbouw</v>
      </c>
      <c r="E517" s="10">
        <v>5</v>
      </c>
      <c r="F517" s="1" t="s">
        <v>731</v>
      </c>
    </row>
    <row r="518" spans="1:6" x14ac:dyDescent="0.2">
      <c r="A518" s="17" t="s">
        <v>405</v>
      </c>
      <c r="B518" s="60" t="str">
        <f t="shared" si="24"/>
        <v>Ze hanteren geschreven taal als middel voor informatieverwerving.</v>
      </c>
      <c r="C518" s="60" t="str">
        <f t="shared" si="25"/>
        <v>Ik weet dat ik veel informatie kan vinden door te lezen.</v>
      </c>
      <c r="D518" s="9" t="str">
        <f t="shared" si="26"/>
        <v>Middenbouw</v>
      </c>
      <c r="E518" s="10">
        <v>5</v>
      </c>
      <c r="F518" s="1" t="s">
        <v>732</v>
      </c>
    </row>
    <row r="519" spans="1:6" x14ac:dyDescent="0.2">
      <c r="A519" s="17" t="s">
        <v>406</v>
      </c>
      <c r="B519" s="60" t="str">
        <f t="shared" si="24"/>
        <v>Ze ervaren geschreven taal als expressiemiddel.</v>
      </c>
      <c r="C519" s="60" t="str">
        <f t="shared" si="25"/>
        <v>Ik heb ontdekt dat je met geschreven taal op verschillende manieren iets kunt vertellen.</v>
      </c>
      <c r="D519" s="9" t="str">
        <f t="shared" si="26"/>
        <v>Middenbouw</v>
      </c>
      <c r="E519" s="10">
        <v>5</v>
      </c>
      <c r="F519" s="1" t="s">
        <v>700</v>
      </c>
    </row>
    <row r="520" spans="1:6" x14ac:dyDescent="0.2">
      <c r="A520" s="17" t="s">
        <v>406</v>
      </c>
      <c r="B520" s="60" t="str">
        <f t="shared" si="24"/>
        <v>Ze ervaren geschreven taal als expressiemiddel.</v>
      </c>
      <c r="C520" s="60" t="str">
        <f t="shared" si="25"/>
        <v>Ik heb ontdekt dat je met geschreven taal op verschillende manieren iets kunt vertellen.</v>
      </c>
      <c r="D520" s="9" t="str">
        <f t="shared" si="26"/>
        <v>Middenbouw</v>
      </c>
      <c r="E520" s="10">
        <v>5</v>
      </c>
      <c r="F520" s="1" t="s">
        <v>701</v>
      </c>
    </row>
    <row r="521" spans="1:6" x14ac:dyDescent="0.2">
      <c r="A521" s="17" t="s">
        <v>406</v>
      </c>
      <c r="B521" s="60" t="str">
        <f t="shared" si="24"/>
        <v>Ze ervaren geschreven taal als expressiemiddel.</v>
      </c>
      <c r="C521" s="60" t="str">
        <f t="shared" si="25"/>
        <v>Ik heb ontdekt dat je met geschreven taal op verschillende manieren iets kunt vertellen.</v>
      </c>
      <c r="D521" s="9" t="str">
        <f t="shared" si="26"/>
        <v>Middenbouw</v>
      </c>
      <c r="E521" s="10">
        <v>5</v>
      </c>
      <c r="F521" s="1" t="s">
        <v>582</v>
      </c>
    </row>
    <row r="522" spans="1:6" x14ac:dyDescent="0.2">
      <c r="A522" s="17" t="s">
        <v>406</v>
      </c>
      <c r="B522" s="60" t="str">
        <f t="shared" si="24"/>
        <v>Ze ervaren geschreven taal als expressiemiddel.</v>
      </c>
      <c r="C522" s="60" t="str">
        <f t="shared" si="25"/>
        <v>Ik heb ontdekt dat je met geschreven taal op verschillende manieren iets kunt vertellen.</v>
      </c>
      <c r="D522" s="9" t="str">
        <f t="shared" si="26"/>
        <v>Middenbouw</v>
      </c>
      <c r="E522" s="10">
        <v>5</v>
      </c>
      <c r="F522" s="1" t="s">
        <v>609</v>
      </c>
    </row>
    <row r="523" spans="1:6" x14ac:dyDescent="0.2">
      <c r="A523" s="17" t="s">
        <v>406</v>
      </c>
      <c r="B523" s="60" t="str">
        <f t="shared" si="24"/>
        <v>Ze ervaren geschreven taal als expressiemiddel.</v>
      </c>
      <c r="C523" s="60" t="str">
        <f t="shared" si="25"/>
        <v>Ik heb ontdekt dat je met geschreven taal op verschillende manieren iets kunt vertellen.</v>
      </c>
      <c r="D523" s="9" t="str">
        <f t="shared" si="26"/>
        <v>Middenbouw</v>
      </c>
      <c r="E523" s="10">
        <v>5</v>
      </c>
      <c r="F523" s="1" t="s">
        <v>702</v>
      </c>
    </row>
    <row r="524" spans="1:6" x14ac:dyDescent="0.2">
      <c r="A524" s="17" t="s">
        <v>406</v>
      </c>
      <c r="B524" s="60" t="str">
        <f t="shared" si="24"/>
        <v>Ze ervaren geschreven taal als expressiemiddel.</v>
      </c>
      <c r="C524" s="60" t="str">
        <f t="shared" si="25"/>
        <v>Ik heb ontdekt dat je met geschreven taal op verschillende manieren iets kunt vertellen.</v>
      </c>
      <c r="D524" s="9" t="str">
        <f t="shared" si="26"/>
        <v>Middenbouw</v>
      </c>
      <c r="E524" s="10">
        <v>5</v>
      </c>
      <c r="F524" s="1" t="s">
        <v>703</v>
      </c>
    </row>
    <row r="525" spans="1:6" x14ac:dyDescent="0.2">
      <c r="A525" s="17" t="s">
        <v>406</v>
      </c>
      <c r="B525" s="60" t="str">
        <f t="shared" si="24"/>
        <v>Ze ervaren geschreven taal als expressiemiddel.</v>
      </c>
      <c r="C525" s="60" t="str">
        <f t="shared" si="25"/>
        <v>Ik heb ontdekt dat je met geschreven taal op verschillende manieren iets kunt vertellen.</v>
      </c>
      <c r="D525" s="9" t="str">
        <f t="shared" si="26"/>
        <v>Middenbouw</v>
      </c>
      <c r="E525" s="10">
        <v>5</v>
      </c>
      <c r="F525" s="1" t="s">
        <v>704</v>
      </c>
    </row>
    <row r="526" spans="1:6" x14ac:dyDescent="0.2">
      <c r="A526" s="17" t="s">
        <v>406</v>
      </c>
      <c r="B526" s="60" t="str">
        <f t="shared" si="24"/>
        <v>Ze ervaren geschreven taal als expressiemiddel.</v>
      </c>
      <c r="C526" s="60" t="str">
        <f t="shared" si="25"/>
        <v>Ik heb ontdekt dat je met geschreven taal op verschillende manieren iets kunt vertellen.</v>
      </c>
      <c r="D526" s="9" t="str">
        <f t="shared" si="26"/>
        <v>Middenbouw</v>
      </c>
      <c r="E526" s="10">
        <v>5</v>
      </c>
      <c r="F526" s="1" t="s">
        <v>705</v>
      </c>
    </row>
    <row r="527" spans="1:6" x14ac:dyDescent="0.2">
      <c r="A527" s="17" t="s">
        <v>406</v>
      </c>
      <c r="B527" s="60" t="str">
        <f t="shared" si="24"/>
        <v>Ze ervaren geschreven taal als expressiemiddel.</v>
      </c>
      <c r="C527" s="60" t="str">
        <f t="shared" si="25"/>
        <v>Ik heb ontdekt dat je met geschreven taal op verschillende manieren iets kunt vertellen.</v>
      </c>
      <c r="D527" s="9" t="str">
        <f t="shared" si="26"/>
        <v>Middenbouw</v>
      </c>
      <c r="E527" s="10">
        <v>5</v>
      </c>
      <c r="F527" s="1" t="s">
        <v>618</v>
      </c>
    </row>
    <row r="528" spans="1:6" x14ac:dyDescent="0.2">
      <c r="A528" s="17" t="s">
        <v>406</v>
      </c>
      <c r="B528" s="60" t="str">
        <f t="shared" si="24"/>
        <v>Ze ervaren geschreven taal als expressiemiddel.</v>
      </c>
      <c r="C528" s="60" t="str">
        <f t="shared" si="25"/>
        <v>Ik heb ontdekt dat je met geschreven taal op verschillende manieren iets kunt vertellen.</v>
      </c>
      <c r="D528" s="9" t="str">
        <f t="shared" si="26"/>
        <v>Middenbouw</v>
      </c>
      <c r="E528" s="10">
        <v>5</v>
      </c>
      <c r="F528" s="1" t="s">
        <v>706</v>
      </c>
    </row>
    <row r="529" spans="1:6" x14ac:dyDescent="0.2">
      <c r="A529" s="17" t="s">
        <v>406</v>
      </c>
      <c r="B529" s="60" t="str">
        <f t="shared" si="24"/>
        <v>Ze ervaren geschreven taal als expressiemiddel.</v>
      </c>
      <c r="C529" s="60" t="str">
        <f t="shared" si="25"/>
        <v>Ik heb ontdekt dat je met geschreven taal op verschillende manieren iets kunt vertellen.</v>
      </c>
      <c r="D529" s="9" t="str">
        <f t="shared" si="26"/>
        <v>Middenbouw</v>
      </c>
      <c r="E529" s="10">
        <v>5</v>
      </c>
      <c r="F529" s="1" t="s">
        <v>707</v>
      </c>
    </row>
    <row r="530" spans="1:6" x14ac:dyDescent="0.2">
      <c r="A530" s="17" t="s">
        <v>406</v>
      </c>
      <c r="B530" s="60" t="str">
        <f t="shared" si="24"/>
        <v>Ze ervaren geschreven taal als expressiemiddel.</v>
      </c>
      <c r="C530" s="60" t="str">
        <f t="shared" si="25"/>
        <v>Ik heb ontdekt dat je met geschreven taal op verschillende manieren iets kunt vertellen.</v>
      </c>
      <c r="D530" s="9" t="str">
        <f t="shared" si="26"/>
        <v>Middenbouw</v>
      </c>
      <c r="E530" s="10">
        <v>5</v>
      </c>
      <c r="F530" s="1" t="s">
        <v>708</v>
      </c>
    </row>
    <row r="531" spans="1:6" x14ac:dyDescent="0.2">
      <c r="A531" s="17" t="s">
        <v>406</v>
      </c>
      <c r="B531" s="60" t="str">
        <f t="shared" si="24"/>
        <v>Ze ervaren geschreven taal als expressiemiddel.</v>
      </c>
      <c r="C531" s="60" t="str">
        <f t="shared" si="25"/>
        <v>Ik heb ontdekt dat je met geschreven taal op verschillende manieren iets kunt vertellen.</v>
      </c>
      <c r="D531" s="9" t="str">
        <f t="shared" si="26"/>
        <v>Middenbouw</v>
      </c>
      <c r="E531" s="10">
        <v>5</v>
      </c>
      <c r="F531" s="1" t="s">
        <v>709</v>
      </c>
    </row>
    <row r="532" spans="1:6" x14ac:dyDescent="0.2">
      <c r="A532" s="17" t="s">
        <v>406</v>
      </c>
      <c r="B532" s="60" t="str">
        <f t="shared" si="24"/>
        <v>Ze ervaren geschreven taal als expressiemiddel.</v>
      </c>
      <c r="C532" s="60" t="str">
        <f t="shared" si="25"/>
        <v>Ik heb ontdekt dat je met geschreven taal op verschillende manieren iets kunt vertellen.</v>
      </c>
      <c r="D532" s="9" t="str">
        <f t="shared" si="26"/>
        <v>Middenbouw</v>
      </c>
      <c r="E532" s="10">
        <v>5</v>
      </c>
      <c r="F532" s="1" t="s">
        <v>710</v>
      </c>
    </row>
    <row r="533" spans="1:6" x14ac:dyDescent="0.2">
      <c r="A533" s="17" t="s">
        <v>406</v>
      </c>
      <c r="B533" s="60" t="str">
        <f t="shared" si="24"/>
        <v>Ze ervaren geschreven taal als expressiemiddel.</v>
      </c>
      <c r="C533" s="60" t="str">
        <f t="shared" si="25"/>
        <v>Ik heb ontdekt dat je met geschreven taal op verschillende manieren iets kunt vertellen.</v>
      </c>
      <c r="D533" s="9" t="str">
        <f t="shared" si="26"/>
        <v>Middenbouw</v>
      </c>
      <c r="E533" s="10">
        <v>5</v>
      </c>
      <c r="F533" s="1" t="s">
        <v>711</v>
      </c>
    </row>
    <row r="534" spans="1:6" x14ac:dyDescent="0.2">
      <c r="A534" s="17" t="s">
        <v>406</v>
      </c>
      <c r="B534" s="60" t="str">
        <f t="shared" si="24"/>
        <v>Ze ervaren geschreven taal als expressiemiddel.</v>
      </c>
      <c r="C534" s="60" t="str">
        <f t="shared" si="25"/>
        <v>Ik heb ontdekt dat je met geschreven taal op verschillende manieren iets kunt vertellen.</v>
      </c>
      <c r="D534" s="9" t="str">
        <f t="shared" si="26"/>
        <v>Middenbouw</v>
      </c>
      <c r="E534" s="10">
        <v>5</v>
      </c>
      <c r="F534" s="13" t="s">
        <v>717</v>
      </c>
    </row>
    <row r="535" spans="1:6" x14ac:dyDescent="0.2">
      <c r="A535" s="17" t="s">
        <v>406</v>
      </c>
      <c r="B535" s="60" t="str">
        <f t="shared" si="24"/>
        <v>Ze ervaren geschreven taal als expressiemiddel.</v>
      </c>
      <c r="C535" s="60" t="str">
        <f t="shared" si="25"/>
        <v>Ik heb ontdekt dat je met geschreven taal op verschillende manieren iets kunt vertellen.</v>
      </c>
      <c r="D535" s="9" t="str">
        <f t="shared" si="26"/>
        <v>Middenbouw</v>
      </c>
      <c r="E535" s="10">
        <v>5</v>
      </c>
      <c r="F535" s="1" t="s">
        <v>567</v>
      </c>
    </row>
    <row r="536" spans="1:6" x14ac:dyDescent="0.2">
      <c r="A536" s="17" t="s">
        <v>406</v>
      </c>
      <c r="B536" s="60" t="str">
        <f t="shared" si="24"/>
        <v>Ze ervaren geschreven taal als expressiemiddel.</v>
      </c>
      <c r="C536" s="60" t="str">
        <f t="shared" si="25"/>
        <v>Ik heb ontdekt dat je met geschreven taal op verschillende manieren iets kunt vertellen.</v>
      </c>
      <c r="D536" s="9" t="str">
        <f t="shared" si="26"/>
        <v>Middenbouw</v>
      </c>
      <c r="E536" s="10">
        <v>5</v>
      </c>
      <c r="F536" s="1" t="s">
        <v>719</v>
      </c>
    </row>
    <row r="537" spans="1:6" x14ac:dyDescent="0.2">
      <c r="A537" s="17" t="s">
        <v>406</v>
      </c>
      <c r="B537" s="60" t="str">
        <f t="shared" si="24"/>
        <v>Ze ervaren geschreven taal als expressiemiddel.</v>
      </c>
      <c r="C537" s="60" t="str">
        <f t="shared" si="25"/>
        <v>Ik heb ontdekt dat je met geschreven taal op verschillende manieren iets kunt vertellen.</v>
      </c>
      <c r="D537" s="9" t="str">
        <f t="shared" si="26"/>
        <v>Middenbouw</v>
      </c>
      <c r="E537" s="10">
        <v>5</v>
      </c>
      <c r="F537" s="1" t="s">
        <v>724</v>
      </c>
    </row>
    <row r="538" spans="1:6" x14ac:dyDescent="0.2">
      <c r="A538" s="17" t="s">
        <v>406</v>
      </c>
      <c r="B538" s="60" t="str">
        <f t="shared" si="24"/>
        <v>Ze ervaren geschreven taal als expressiemiddel.</v>
      </c>
      <c r="C538" s="60" t="str">
        <f t="shared" si="25"/>
        <v>Ik heb ontdekt dat je met geschreven taal op verschillende manieren iets kunt vertellen.</v>
      </c>
      <c r="D538" s="9" t="str">
        <f t="shared" si="26"/>
        <v>Middenbouw</v>
      </c>
      <c r="E538" s="10">
        <v>5</v>
      </c>
      <c r="F538" s="1" t="s">
        <v>725</v>
      </c>
    </row>
    <row r="539" spans="1:6" x14ac:dyDescent="0.2">
      <c r="A539" s="17" t="s">
        <v>406</v>
      </c>
      <c r="B539" s="60" t="str">
        <f t="shared" si="24"/>
        <v>Ze ervaren geschreven taal als expressiemiddel.</v>
      </c>
      <c r="C539" s="60" t="str">
        <f t="shared" si="25"/>
        <v>Ik heb ontdekt dat je met geschreven taal op verschillende manieren iets kunt vertellen.</v>
      </c>
      <c r="D539" s="9" t="str">
        <f t="shared" si="26"/>
        <v>Middenbouw</v>
      </c>
      <c r="E539" s="10">
        <v>5</v>
      </c>
      <c r="F539" s="1" t="s">
        <v>727</v>
      </c>
    </row>
    <row r="540" spans="1:6" x14ac:dyDescent="0.2">
      <c r="A540" s="17" t="s">
        <v>406</v>
      </c>
      <c r="B540" s="60" t="str">
        <f t="shared" si="24"/>
        <v>Ze ervaren geschreven taal als expressiemiddel.</v>
      </c>
      <c r="C540" s="60" t="str">
        <f t="shared" si="25"/>
        <v>Ik heb ontdekt dat je met geschreven taal op verschillende manieren iets kunt vertellen.</v>
      </c>
      <c r="D540" s="9" t="str">
        <f t="shared" si="26"/>
        <v>Middenbouw</v>
      </c>
      <c r="E540" s="10">
        <v>5</v>
      </c>
      <c r="F540" s="1" t="s">
        <v>729</v>
      </c>
    </row>
    <row r="541" spans="1:6" x14ac:dyDescent="0.2">
      <c r="A541" s="17" t="s">
        <v>406</v>
      </c>
      <c r="B541" s="60" t="str">
        <f t="shared" si="24"/>
        <v>Ze ervaren geschreven taal als expressiemiddel.</v>
      </c>
      <c r="C541" s="60" t="str">
        <f t="shared" si="25"/>
        <v>Ik heb ontdekt dat je met geschreven taal op verschillende manieren iets kunt vertellen.</v>
      </c>
      <c r="D541" s="9" t="str">
        <f t="shared" si="26"/>
        <v>Middenbouw</v>
      </c>
      <c r="E541" s="10">
        <v>5</v>
      </c>
      <c r="F541" s="1" t="s">
        <v>731</v>
      </c>
    </row>
    <row r="542" spans="1:6" x14ac:dyDescent="0.2">
      <c r="A542" s="17" t="s">
        <v>406</v>
      </c>
      <c r="B542" s="60" t="str">
        <f t="shared" si="24"/>
        <v>Ze ervaren geschreven taal als expressiemiddel.</v>
      </c>
      <c r="C542" s="60" t="str">
        <f t="shared" si="25"/>
        <v>Ik heb ontdekt dat je met geschreven taal op verschillende manieren iets kunt vertellen.</v>
      </c>
      <c r="D542" s="9" t="str">
        <f t="shared" si="26"/>
        <v>Middenbouw</v>
      </c>
      <c r="E542" s="10">
        <v>5</v>
      </c>
      <c r="F542" s="1" t="s">
        <v>732</v>
      </c>
    </row>
    <row r="543" spans="1:6" x14ac:dyDescent="0.2">
      <c r="A543" s="17" t="s">
        <v>398</v>
      </c>
      <c r="B543" s="60" t="str">
        <f t="shared" si="24"/>
        <v>Kinderen zijn intrinsiek gemotiveerd voor lezen en schrijven.</v>
      </c>
      <c r="C543" s="60" t="str">
        <f t="shared" si="25"/>
        <v>Ik vind het leuk om te lezen en te schrijven.</v>
      </c>
      <c r="D543" s="9" t="str">
        <f t="shared" si="26"/>
        <v>Middenbouw</v>
      </c>
      <c r="E543" s="12">
        <v>5</v>
      </c>
      <c r="F543" s="15" t="s">
        <v>556</v>
      </c>
    </row>
    <row r="544" spans="1:6" x14ac:dyDescent="0.2">
      <c r="A544" s="17" t="s">
        <v>398</v>
      </c>
      <c r="B544" s="60" t="str">
        <f t="shared" si="24"/>
        <v>Kinderen zijn intrinsiek gemotiveerd voor lezen en schrijven.</v>
      </c>
      <c r="C544" s="60" t="str">
        <f t="shared" si="25"/>
        <v>Ik vind het leuk om te lezen en te schrijven.</v>
      </c>
      <c r="D544" s="9" t="str">
        <f t="shared" si="26"/>
        <v>Middenbouw</v>
      </c>
      <c r="E544" s="30">
        <v>5</v>
      </c>
      <c r="F544" s="2" t="s">
        <v>557</v>
      </c>
    </row>
    <row r="545" spans="1:6" x14ac:dyDescent="0.2">
      <c r="A545" s="17" t="s">
        <v>398</v>
      </c>
      <c r="B545" s="60" t="str">
        <f t="shared" si="24"/>
        <v>Kinderen zijn intrinsiek gemotiveerd voor lezen en schrijven.</v>
      </c>
      <c r="C545" s="60" t="str">
        <f t="shared" si="25"/>
        <v>Ik vind het leuk om te lezen en te schrijven.</v>
      </c>
      <c r="D545" s="9" t="str">
        <f t="shared" si="26"/>
        <v>Middenbouw</v>
      </c>
      <c r="E545" s="30">
        <v>5</v>
      </c>
      <c r="F545" s="2" t="s">
        <v>558</v>
      </c>
    </row>
    <row r="546" spans="1:6" x14ac:dyDescent="0.2">
      <c r="A546" s="17" t="s">
        <v>398</v>
      </c>
      <c r="B546" s="60" t="str">
        <f t="shared" si="24"/>
        <v>Kinderen zijn intrinsiek gemotiveerd voor lezen en schrijven.</v>
      </c>
      <c r="C546" s="60" t="str">
        <f t="shared" si="25"/>
        <v>Ik vind het leuk om te lezen en te schrijven.</v>
      </c>
      <c r="D546" s="9" t="str">
        <f t="shared" si="26"/>
        <v>Middenbouw</v>
      </c>
      <c r="E546" s="30">
        <v>5</v>
      </c>
      <c r="F546" s="2" t="s">
        <v>559</v>
      </c>
    </row>
    <row r="547" spans="1:6" x14ac:dyDescent="0.2">
      <c r="A547" s="17" t="s">
        <v>398</v>
      </c>
      <c r="B547" s="60" t="str">
        <f t="shared" si="24"/>
        <v>Kinderen zijn intrinsiek gemotiveerd voor lezen en schrijven.</v>
      </c>
      <c r="C547" s="60" t="str">
        <f t="shared" si="25"/>
        <v>Ik vind het leuk om te lezen en te schrijven.</v>
      </c>
      <c r="D547" s="9" t="str">
        <f t="shared" si="26"/>
        <v>Middenbouw</v>
      </c>
      <c r="E547" s="30">
        <v>5</v>
      </c>
      <c r="F547" s="2" t="s">
        <v>560</v>
      </c>
    </row>
    <row r="548" spans="1:6" x14ac:dyDescent="0.2">
      <c r="A548" s="17" t="s">
        <v>398</v>
      </c>
      <c r="B548" s="60" t="str">
        <f t="shared" si="24"/>
        <v>Kinderen zijn intrinsiek gemotiveerd voor lezen en schrijven.</v>
      </c>
      <c r="C548" s="60" t="str">
        <f t="shared" si="25"/>
        <v>Ik vind het leuk om te lezen en te schrijven.</v>
      </c>
      <c r="D548" s="9" t="str">
        <f t="shared" si="26"/>
        <v>Middenbouw</v>
      </c>
      <c r="E548" s="30">
        <v>5</v>
      </c>
      <c r="F548" s="2" t="s">
        <v>561</v>
      </c>
    </row>
    <row r="549" spans="1:6" x14ac:dyDescent="0.2">
      <c r="A549" s="17" t="s">
        <v>398</v>
      </c>
      <c r="B549" s="60" t="str">
        <f t="shared" si="24"/>
        <v>Kinderen zijn intrinsiek gemotiveerd voor lezen en schrijven.</v>
      </c>
      <c r="C549" s="60" t="str">
        <f t="shared" si="25"/>
        <v>Ik vind het leuk om te lezen en te schrijven.</v>
      </c>
      <c r="D549" s="9" t="str">
        <f t="shared" si="26"/>
        <v>Middenbouw</v>
      </c>
      <c r="E549" s="30">
        <v>5</v>
      </c>
      <c r="F549" s="2" t="s">
        <v>562</v>
      </c>
    </row>
    <row r="550" spans="1:6" x14ac:dyDescent="0.2">
      <c r="A550" s="17" t="s">
        <v>398</v>
      </c>
      <c r="B550" s="60" t="str">
        <f t="shared" si="24"/>
        <v>Kinderen zijn intrinsiek gemotiveerd voor lezen en schrijven.</v>
      </c>
      <c r="C550" s="60" t="str">
        <f t="shared" si="25"/>
        <v>Ik vind het leuk om te lezen en te schrijven.</v>
      </c>
      <c r="D550" s="9" t="str">
        <f t="shared" si="26"/>
        <v>Middenbouw</v>
      </c>
      <c r="E550" s="30">
        <v>5</v>
      </c>
      <c r="F550" s="2" t="s">
        <v>563</v>
      </c>
    </row>
    <row r="551" spans="1:6" x14ac:dyDescent="0.2">
      <c r="A551" s="17" t="s">
        <v>398</v>
      </c>
      <c r="B551" s="60" t="str">
        <f t="shared" si="24"/>
        <v>Kinderen zijn intrinsiek gemotiveerd voor lezen en schrijven.</v>
      </c>
      <c r="C551" s="60" t="str">
        <f t="shared" si="25"/>
        <v>Ik vind het leuk om te lezen en te schrijven.</v>
      </c>
      <c r="D551" s="9" t="str">
        <f t="shared" si="26"/>
        <v>Middenbouw</v>
      </c>
      <c r="E551" s="30">
        <v>5</v>
      </c>
      <c r="F551" s="2" t="s">
        <v>564</v>
      </c>
    </row>
    <row r="552" spans="1:6" x14ac:dyDescent="0.2">
      <c r="A552" s="17" t="s">
        <v>504</v>
      </c>
      <c r="B552" s="60" t="str">
        <f t="shared" si="24"/>
        <v>Ze beschouwen lezen en schrijven als dagelijkse routines.</v>
      </c>
      <c r="C552" s="60" t="str">
        <f t="shared" si="25"/>
        <v>Ik lees en schrijf elke dag.</v>
      </c>
      <c r="D552" s="9" t="str">
        <f t="shared" si="26"/>
        <v>Middenbouw</v>
      </c>
      <c r="E552" s="12">
        <v>5</v>
      </c>
      <c r="F552" s="15" t="s">
        <v>556</v>
      </c>
    </row>
    <row r="553" spans="1:6" x14ac:dyDescent="0.2">
      <c r="A553" s="17" t="s">
        <v>504</v>
      </c>
      <c r="B553" s="60" t="str">
        <f t="shared" si="24"/>
        <v>Ze beschouwen lezen en schrijven als dagelijkse routines.</v>
      </c>
      <c r="C553" s="60" t="str">
        <f t="shared" si="25"/>
        <v>Ik lees en schrijf elke dag.</v>
      </c>
      <c r="D553" s="9" t="str">
        <f t="shared" si="26"/>
        <v>Middenbouw</v>
      </c>
      <c r="E553" s="30">
        <v>5</v>
      </c>
      <c r="F553" s="2" t="s">
        <v>557</v>
      </c>
    </row>
    <row r="554" spans="1:6" x14ac:dyDescent="0.2">
      <c r="A554" s="17" t="s">
        <v>504</v>
      </c>
      <c r="B554" s="60" t="str">
        <f t="shared" si="24"/>
        <v>Ze beschouwen lezen en schrijven als dagelijkse routines.</v>
      </c>
      <c r="C554" s="60" t="str">
        <f t="shared" si="25"/>
        <v>Ik lees en schrijf elke dag.</v>
      </c>
      <c r="D554" s="9" t="str">
        <f t="shared" si="26"/>
        <v>Middenbouw</v>
      </c>
      <c r="E554" s="30">
        <v>5</v>
      </c>
      <c r="F554" s="2" t="s">
        <v>558</v>
      </c>
    </row>
    <row r="555" spans="1:6" x14ac:dyDescent="0.2">
      <c r="A555" s="17" t="s">
        <v>504</v>
      </c>
      <c r="B555" s="60" t="str">
        <f t="shared" si="24"/>
        <v>Ze beschouwen lezen en schrijven als dagelijkse routines.</v>
      </c>
      <c r="C555" s="60" t="str">
        <f t="shared" si="25"/>
        <v>Ik lees en schrijf elke dag.</v>
      </c>
      <c r="D555" s="9" t="str">
        <f t="shared" si="26"/>
        <v>Middenbouw</v>
      </c>
      <c r="E555" s="30">
        <v>5</v>
      </c>
      <c r="F555" s="2" t="s">
        <v>559</v>
      </c>
    </row>
    <row r="556" spans="1:6" x14ac:dyDescent="0.2">
      <c r="A556" s="17" t="s">
        <v>504</v>
      </c>
      <c r="B556" s="60" t="str">
        <f t="shared" si="24"/>
        <v>Ze beschouwen lezen en schrijven als dagelijkse routines.</v>
      </c>
      <c r="C556" s="60" t="str">
        <f t="shared" si="25"/>
        <v>Ik lees en schrijf elke dag.</v>
      </c>
      <c r="D556" s="9" t="str">
        <f t="shared" si="26"/>
        <v>Middenbouw</v>
      </c>
      <c r="E556" s="30">
        <v>5</v>
      </c>
      <c r="F556" s="2" t="s">
        <v>560</v>
      </c>
    </row>
    <row r="557" spans="1:6" x14ac:dyDescent="0.2">
      <c r="A557" s="17" t="s">
        <v>504</v>
      </c>
      <c r="B557" s="60" t="str">
        <f t="shared" si="24"/>
        <v>Ze beschouwen lezen en schrijven als dagelijkse routines.</v>
      </c>
      <c r="C557" s="60" t="str">
        <f t="shared" si="25"/>
        <v>Ik lees en schrijf elke dag.</v>
      </c>
      <c r="D557" s="9" t="str">
        <f t="shared" si="26"/>
        <v>Middenbouw</v>
      </c>
      <c r="E557" s="30">
        <v>5</v>
      </c>
      <c r="F557" s="2" t="s">
        <v>561</v>
      </c>
    </row>
    <row r="558" spans="1:6" x14ac:dyDescent="0.2">
      <c r="A558" s="17" t="s">
        <v>504</v>
      </c>
      <c r="B558" s="60" t="str">
        <f t="shared" si="24"/>
        <v>Ze beschouwen lezen en schrijven als dagelijkse routines.</v>
      </c>
      <c r="C558" s="60" t="str">
        <f t="shared" si="25"/>
        <v>Ik lees en schrijf elke dag.</v>
      </c>
      <c r="D558" s="9" t="str">
        <f t="shared" si="26"/>
        <v>Middenbouw</v>
      </c>
      <c r="E558" s="30">
        <v>5</v>
      </c>
      <c r="F558" s="2" t="s">
        <v>562</v>
      </c>
    </row>
    <row r="559" spans="1:6" x14ac:dyDescent="0.2">
      <c r="A559" s="17" t="s">
        <v>504</v>
      </c>
      <c r="B559" s="60" t="str">
        <f t="shared" si="24"/>
        <v>Ze beschouwen lezen en schrijven als dagelijkse routines.</v>
      </c>
      <c r="C559" s="60" t="str">
        <f t="shared" si="25"/>
        <v>Ik lees en schrijf elke dag.</v>
      </c>
      <c r="D559" s="9" t="str">
        <f t="shared" si="26"/>
        <v>Middenbouw</v>
      </c>
      <c r="E559" s="30">
        <v>5</v>
      </c>
      <c r="F559" s="2" t="s">
        <v>563</v>
      </c>
    </row>
    <row r="560" spans="1:6" x14ac:dyDescent="0.2">
      <c r="A560" s="17" t="s">
        <v>504</v>
      </c>
      <c r="B560" s="60" t="str">
        <f t="shared" si="24"/>
        <v>Ze beschouwen lezen en schrijven als dagelijkse routines.</v>
      </c>
      <c r="C560" s="60" t="str">
        <f t="shared" si="25"/>
        <v>Ik lees en schrijf elke dag.</v>
      </c>
      <c r="D560" s="9" t="str">
        <f t="shared" si="26"/>
        <v>Middenbouw</v>
      </c>
      <c r="E560" s="30">
        <v>5</v>
      </c>
      <c r="F560" s="2" t="s">
        <v>564</v>
      </c>
    </row>
    <row r="561" spans="1:6" x14ac:dyDescent="0.2">
      <c r="A561" s="17" t="s">
        <v>404</v>
      </c>
      <c r="B561" s="60" t="str">
        <f t="shared" si="24"/>
        <v>Ze zien geschreven taal als communicatiemiddel.</v>
      </c>
      <c r="C561" s="60" t="str">
        <f t="shared" si="25"/>
        <v>Ik weet dat door te lezen en te schrijven anderen ontdekken wat je denkt.</v>
      </c>
      <c r="D561" s="9" t="str">
        <f t="shared" si="26"/>
        <v>Middenbouw</v>
      </c>
      <c r="E561" s="12">
        <v>5</v>
      </c>
      <c r="F561" s="15" t="s">
        <v>565</v>
      </c>
    </row>
    <row r="562" spans="1:6" x14ac:dyDescent="0.2">
      <c r="A562" s="17" t="s">
        <v>404</v>
      </c>
      <c r="B562" s="60" t="str">
        <f t="shared" si="24"/>
        <v>Ze zien geschreven taal als communicatiemiddel.</v>
      </c>
      <c r="C562" s="60" t="str">
        <f t="shared" si="25"/>
        <v>Ik weet dat door te lezen en te schrijven anderen ontdekken wat je denkt.</v>
      </c>
      <c r="D562" s="9" t="str">
        <f t="shared" si="26"/>
        <v>Middenbouw</v>
      </c>
      <c r="E562" s="10">
        <v>5</v>
      </c>
      <c r="F562" s="1" t="s">
        <v>566</v>
      </c>
    </row>
    <row r="563" spans="1:6" x14ac:dyDescent="0.2">
      <c r="A563" s="17" t="s">
        <v>404</v>
      </c>
      <c r="B563" s="60" t="str">
        <f t="shared" si="24"/>
        <v>Ze zien geschreven taal als communicatiemiddel.</v>
      </c>
      <c r="C563" s="60" t="str">
        <f t="shared" si="25"/>
        <v>Ik weet dat door te lezen en te schrijven anderen ontdekken wat je denkt.</v>
      </c>
      <c r="D563" s="9" t="str">
        <f t="shared" si="26"/>
        <v>Middenbouw</v>
      </c>
      <c r="E563" s="12">
        <v>5</v>
      </c>
      <c r="F563" s="15" t="s">
        <v>556</v>
      </c>
    </row>
    <row r="564" spans="1:6" x14ac:dyDescent="0.2">
      <c r="A564" s="17" t="s">
        <v>404</v>
      </c>
      <c r="B564" s="60" t="str">
        <f t="shared" si="24"/>
        <v>Ze zien geschreven taal als communicatiemiddel.</v>
      </c>
      <c r="C564" s="60" t="str">
        <f t="shared" si="25"/>
        <v>Ik weet dat door te lezen en te schrijven anderen ontdekken wat je denkt.</v>
      </c>
      <c r="D564" s="9" t="str">
        <f t="shared" si="26"/>
        <v>Middenbouw</v>
      </c>
      <c r="E564" s="10">
        <v>5</v>
      </c>
      <c r="F564" s="1" t="s">
        <v>557</v>
      </c>
    </row>
    <row r="565" spans="1:6" x14ac:dyDescent="0.2">
      <c r="A565" s="17" t="s">
        <v>404</v>
      </c>
      <c r="B565" s="60" t="str">
        <f t="shared" si="24"/>
        <v>Ze zien geschreven taal als communicatiemiddel.</v>
      </c>
      <c r="C565" s="60" t="str">
        <f t="shared" si="25"/>
        <v>Ik weet dat door te lezen en te schrijven anderen ontdekken wat je denkt.</v>
      </c>
      <c r="D565" s="9" t="str">
        <f t="shared" si="26"/>
        <v>Middenbouw</v>
      </c>
      <c r="E565" s="10">
        <v>5</v>
      </c>
      <c r="F565" s="1" t="s">
        <v>558</v>
      </c>
    </row>
    <row r="566" spans="1:6" x14ac:dyDescent="0.2">
      <c r="A566" s="17" t="s">
        <v>404</v>
      </c>
      <c r="B566" s="60" t="str">
        <f t="shared" si="24"/>
        <v>Ze zien geschreven taal als communicatiemiddel.</v>
      </c>
      <c r="C566" s="60" t="str">
        <f t="shared" si="25"/>
        <v>Ik weet dat door te lezen en te schrijven anderen ontdekken wat je denkt.</v>
      </c>
      <c r="D566" s="9" t="str">
        <f t="shared" si="26"/>
        <v>Middenbouw</v>
      </c>
      <c r="E566" s="10">
        <v>5</v>
      </c>
      <c r="F566" s="1" t="s">
        <v>559</v>
      </c>
    </row>
    <row r="567" spans="1:6" x14ac:dyDescent="0.2">
      <c r="A567" s="17" t="s">
        <v>404</v>
      </c>
      <c r="B567" s="60" t="str">
        <f t="shared" si="24"/>
        <v>Ze zien geschreven taal als communicatiemiddel.</v>
      </c>
      <c r="C567" s="60" t="str">
        <f t="shared" si="25"/>
        <v>Ik weet dat door te lezen en te schrijven anderen ontdekken wat je denkt.</v>
      </c>
      <c r="D567" s="9" t="str">
        <f t="shared" si="26"/>
        <v>Middenbouw</v>
      </c>
      <c r="E567" s="10">
        <v>5</v>
      </c>
      <c r="F567" s="1" t="s">
        <v>560</v>
      </c>
    </row>
    <row r="568" spans="1:6" x14ac:dyDescent="0.2">
      <c r="A568" s="17" t="s">
        <v>404</v>
      </c>
      <c r="B568" s="60" t="str">
        <f t="shared" si="24"/>
        <v>Ze zien geschreven taal als communicatiemiddel.</v>
      </c>
      <c r="C568" s="60" t="str">
        <f t="shared" si="25"/>
        <v>Ik weet dat door te lezen en te schrijven anderen ontdekken wat je denkt.</v>
      </c>
      <c r="D568" s="9" t="str">
        <f t="shared" si="26"/>
        <v>Middenbouw</v>
      </c>
      <c r="E568" s="10">
        <v>5</v>
      </c>
      <c r="F568" s="1" t="s">
        <v>561</v>
      </c>
    </row>
    <row r="569" spans="1:6" x14ac:dyDescent="0.2">
      <c r="A569" s="17" t="s">
        <v>404</v>
      </c>
      <c r="B569" s="60" t="str">
        <f t="shared" si="24"/>
        <v>Ze zien geschreven taal als communicatiemiddel.</v>
      </c>
      <c r="C569" s="60" t="str">
        <f t="shared" si="25"/>
        <v>Ik weet dat door te lezen en te schrijven anderen ontdekken wat je denkt.</v>
      </c>
      <c r="D569" s="9" t="str">
        <f t="shared" si="26"/>
        <v>Middenbouw</v>
      </c>
      <c r="E569" s="10">
        <v>5</v>
      </c>
      <c r="F569" s="1" t="s">
        <v>562</v>
      </c>
    </row>
    <row r="570" spans="1:6" x14ac:dyDescent="0.2">
      <c r="A570" s="17" t="s">
        <v>404</v>
      </c>
      <c r="B570" s="60" t="str">
        <f t="shared" si="24"/>
        <v>Ze zien geschreven taal als communicatiemiddel.</v>
      </c>
      <c r="C570" s="60" t="str">
        <f t="shared" si="25"/>
        <v>Ik weet dat door te lezen en te schrijven anderen ontdekken wat je denkt.</v>
      </c>
      <c r="D570" s="9" t="str">
        <f t="shared" si="26"/>
        <v>Middenbouw</v>
      </c>
      <c r="E570" s="10">
        <v>5</v>
      </c>
      <c r="F570" s="1" t="s">
        <v>563</v>
      </c>
    </row>
    <row r="571" spans="1:6" x14ac:dyDescent="0.2">
      <c r="A571" s="17" t="s">
        <v>404</v>
      </c>
      <c r="B571" s="60" t="str">
        <f t="shared" si="24"/>
        <v>Ze zien geschreven taal als communicatiemiddel.</v>
      </c>
      <c r="C571" s="60" t="str">
        <f t="shared" si="25"/>
        <v>Ik weet dat door te lezen en te schrijven anderen ontdekken wat je denkt.</v>
      </c>
      <c r="D571" s="9" t="str">
        <f t="shared" si="26"/>
        <v>Middenbouw</v>
      </c>
      <c r="E571" s="10">
        <v>5</v>
      </c>
      <c r="F571" s="1" t="s">
        <v>564</v>
      </c>
    </row>
    <row r="572" spans="1:6" x14ac:dyDescent="0.2">
      <c r="A572" s="17" t="s">
        <v>405</v>
      </c>
      <c r="B572" s="60" t="str">
        <f t="shared" si="24"/>
        <v>Ze hanteren geschreven taal als middel voor informatieverwerving.</v>
      </c>
      <c r="C572" s="60" t="str">
        <f t="shared" si="25"/>
        <v>Ik weet dat ik veel informatie kan vinden door te lezen.</v>
      </c>
      <c r="D572" s="9" t="str">
        <f t="shared" si="26"/>
        <v>Middenbouw</v>
      </c>
      <c r="E572" s="12">
        <v>5</v>
      </c>
      <c r="F572" s="13" t="s">
        <v>557</v>
      </c>
    </row>
    <row r="573" spans="1:6" x14ac:dyDescent="0.2">
      <c r="A573" s="17" t="s">
        <v>405</v>
      </c>
      <c r="B573" s="60" t="str">
        <f t="shared" si="24"/>
        <v>Ze hanteren geschreven taal als middel voor informatieverwerving.</v>
      </c>
      <c r="C573" s="60" t="str">
        <f t="shared" si="25"/>
        <v>Ik weet dat ik veel informatie kan vinden door te lezen.</v>
      </c>
      <c r="D573" s="9" t="str">
        <f t="shared" si="26"/>
        <v>Middenbouw</v>
      </c>
      <c r="E573" s="12">
        <v>5</v>
      </c>
      <c r="F573" s="13" t="s">
        <v>558</v>
      </c>
    </row>
    <row r="574" spans="1:6" x14ac:dyDescent="0.2">
      <c r="A574" s="17" t="s">
        <v>405</v>
      </c>
      <c r="B574" s="60" t="str">
        <f t="shared" si="24"/>
        <v>Ze hanteren geschreven taal als middel voor informatieverwerving.</v>
      </c>
      <c r="C574" s="60" t="str">
        <f t="shared" si="25"/>
        <v>Ik weet dat ik veel informatie kan vinden door te lezen.</v>
      </c>
      <c r="D574" s="9" t="str">
        <f t="shared" si="26"/>
        <v>Middenbouw</v>
      </c>
      <c r="E574" s="12">
        <v>5</v>
      </c>
      <c r="F574" s="13" t="s">
        <v>559</v>
      </c>
    </row>
    <row r="575" spans="1:6" x14ac:dyDescent="0.2">
      <c r="A575" s="17" t="s">
        <v>405</v>
      </c>
      <c r="B575" s="60" t="str">
        <f t="shared" si="24"/>
        <v>Ze hanteren geschreven taal als middel voor informatieverwerving.</v>
      </c>
      <c r="C575" s="60" t="str">
        <f t="shared" si="25"/>
        <v>Ik weet dat ik veel informatie kan vinden door te lezen.</v>
      </c>
      <c r="D575" s="9" t="str">
        <f t="shared" si="26"/>
        <v>Middenbouw</v>
      </c>
      <c r="E575" s="12">
        <v>5</v>
      </c>
      <c r="F575" s="13" t="s">
        <v>560</v>
      </c>
    </row>
    <row r="576" spans="1:6" x14ac:dyDescent="0.2">
      <c r="A576" s="17" t="s">
        <v>405</v>
      </c>
      <c r="B576" s="60" t="str">
        <f t="shared" si="24"/>
        <v>Ze hanteren geschreven taal als middel voor informatieverwerving.</v>
      </c>
      <c r="C576" s="60" t="str">
        <f t="shared" si="25"/>
        <v>Ik weet dat ik veel informatie kan vinden door te lezen.</v>
      </c>
      <c r="D576" s="9" t="str">
        <f t="shared" si="26"/>
        <v>Middenbouw</v>
      </c>
      <c r="E576" s="12">
        <v>5</v>
      </c>
      <c r="F576" s="13" t="s">
        <v>561</v>
      </c>
    </row>
    <row r="577" spans="1:6" x14ac:dyDescent="0.2">
      <c r="A577" s="17" t="s">
        <v>405</v>
      </c>
      <c r="B577" s="60" t="str">
        <f t="shared" si="24"/>
        <v>Ze hanteren geschreven taal als middel voor informatieverwerving.</v>
      </c>
      <c r="C577" s="60" t="str">
        <f t="shared" si="25"/>
        <v>Ik weet dat ik veel informatie kan vinden door te lezen.</v>
      </c>
      <c r="D577" s="9" t="str">
        <f t="shared" si="26"/>
        <v>Middenbouw</v>
      </c>
      <c r="E577" s="12">
        <v>5</v>
      </c>
      <c r="F577" s="13" t="s">
        <v>563</v>
      </c>
    </row>
    <row r="578" spans="1:6" x14ac:dyDescent="0.2">
      <c r="A578" s="17" t="s">
        <v>405</v>
      </c>
      <c r="B578" s="60" t="str">
        <f t="shared" ref="B578:B640" si="27">IF(A578="2.1.1","Kinderen zijn intrinsiek gemotiveerd voor lezen en schrijven.",IF(A578="2.1.2","Ze beschouwen lezen en schrijven als dagelijkse routines.",IF(A578="2.1.3","Ze zien geschreven taal als communicatiemiddel.",IF(A578="2.1.4","Ze hanteren geschreven taal als middel voor informatieverwerving.",IF(A578="2.1.5","Ze ervaren geschreven taal als expressiemiddel.",IF(A578="2.1.6","Kinderen waarderen bestaande werken op het terrein van fictie.",IF(A578="2.1.7","Ze waarderen bestaande werken op het terrein van nonfictie.",IF(A578="2.1.8","Ze waarderen bestaande werken op het terrein van poëzie.",IF(A578="2.1.9","Ze hebben een positief zelfbeeld tegenover het gebruik van geschreven taal.",IF(A578="2.1.10","Ze onderkennen het persoonlijk en maatschappelijk belang van geletterdheid.","Voer tussendoel in"))))))))))</f>
        <v>Ze hanteren geschreven taal als middel voor informatieverwerving.</v>
      </c>
      <c r="C578" s="60" t="str">
        <f t="shared" ref="C578:C641" si="28">IF(A578="2.1.1","Ik vind het leuk om te lezen en te schrijven.",IF(A578="2.1.2","Ik lees en schrijf elke dag.",IF(A578="2.1.3","Ik weet dat door te lezen en te schrijven anderen ontdekken wat je denkt.",IF(A578="2.1.4","Ik weet dat ik veel informatie kan vinden door te lezen.",IF(A578="2.1.5","Ik heb ontdekt dat je met geschreven taal op verschillende manieren iets kunt vertellen.",IF(A578="2.1.6","Ik hou van verhalen.",IF(A578="2.1.7","Ik hou van non-fictie.",IF(A578="2.1.8","Ik hou van poëzie.",IF(A578="2.1.9","Ik wil graag mooi en goed kunnen schrijven.",IF(A578="2.1.10","Ik kan vertellen waarom het belangrijk is dat ik kan lezen en schrijven.","Voer tussendoel in"))))))))))</f>
        <v>Ik weet dat ik veel informatie kan vinden door te lezen.</v>
      </c>
      <c r="D578" s="9" t="str">
        <f t="shared" ref="D578:D640" si="29">IF(A578="2.1.1","Middenbouw",IF(A578="2.1.2","Middenbouw",IF(A578="2.1.3","Middenbouw",IF(A578="2.1.4","Middenbouw",IF(A578="2.1.5","Middenbouw",IF(A578="2.1.6","Bovenbouw",IF(A578="2.1.7","Bovenbouw",IF(A578="2.1.8","Bovenbouw",IF(A578="2.1.9","Bovenbouw",IF(A578="2.1.10","Bovenbouw","Onbepaald"))))))))))</f>
        <v>Middenbouw</v>
      </c>
      <c r="E578" s="12">
        <v>5</v>
      </c>
      <c r="F578" s="13" t="s">
        <v>564</v>
      </c>
    </row>
    <row r="579" spans="1:6" x14ac:dyDescent="0.2">
      <c r="A579" s="17" t="s">
        <v>405</v>
      </c>
      <c r="B579" s="60" t="str">
        <f t="shared" si="27"/>
        <v>Ze hanteren geschreven taal als middel voor informatieverwerving.</v>
      </c>
      <c r="C579" s="60" t="str">
        <f t="shared" si="28"/>
        <v>Ik weet dat ik veel informatie kan vinden door te lezen.</v>
      </c>
      <c r="D579" s="9" t="str">
        <f t="shared" si="29"/>
        <v>Middenbouw</v>
      </c>
      <c r="E579" s="12">
        <v>5</v>
      </c>
      <c r="F579" s="15" t="s">
        <v>556</v>
      </c>
    </row>
    <row r="580" spans="1:6" x14ac:dyDescent="0.2">
      <c r="A580" s="17" t="s">
        <v>406</v>
      </c>
      <c r="B580" s="60" t="str">
        <f t="shared" si="27"/>
        <v>Ze ervaren geschreven taal als expressiemiddel.</v>
      </c>
      <c r="C580" s="60" t="str">
        <f t="shared" si="28"/>
        <v>Ik heb ontdekt dat je met geschreven taal op verschillende manieren iets kunt vertellen.</v>
      </c>
      <c r="D580" s="9" t="str">
        <f t="shared" si="29"/>
        <v>Middenbouw</v>
      </c>
      <c r="E580" s="10">
        <v>5</v>
      </c>
      <c r="F580" s="1" t="s">
        <v>568</v>
      </c>
    </row>
    <row r="581" spans="1:6" x14ac:dyDescent="0.2">
      <c r="A581" s="17" t="s">
        <v>406</v>
      </c>
      <c r="B581" s="60" t="str">
        <f t="shared" si="27"/>
        <v>Ze ervaren geschreven taal als expressiemiddel.</v>
      </c>
      <c r="C581" s="60" t="str">
        <f t="shared" si="28"/>
        <v>Ik heb ontdekt dat je met geschreven taal op verschillende manieren iets kunt vertellen.</v>
      </c>
      <c r="D581" s="9" t="str">
        <f t="shared" si="29"/>
        <v>Middenbouw</v>
      </c>
      <c r="E581" s="10">
        <v>5</v>
      </c>
      <c r="F581" s="1" t="s">
        <v>569</v>
      </c>
    </row>
    <row r="582" spans="1:6" x14ac:dyDescent="0.2">
      <c r="A582" s="17" t="s">
        <v>406</v>
      </c>
      <c r="B582" s="60" t="str">
        <f t="shared" si="27"/>
        <v>Ze ervaren geschreven taal als expressiemiddel.</v>
      </c>
      <c r="C582" s="60" t="str">
        <f t="shared" si="28"/>
        <v>Ik heb ontdekt dat je met geschreven taal op verschillende manieren iets kunt vertellen.</v>
      </c>
      <c r="D582" s="9" t="str">
        <f t="shared" si="29"/>
        <v>Middenbouw</v>
      </c>
      <c r="E582" s="10">
        <v>5</v>
      </c>
      <c r="F582" s="1" t="s">
        <v>566</v>
      </c>
    </row>
    <row r="583" spans="1:6" x14ac:dyDescent="0.2">
      <c r="A583" s="17" t="s">
        <v>406</v>
      </c>
      <c r="B583" s="60" t="str">
        <f t="shared" si="27"/>
        <v>Ze ervaren geschreven taal als expressiemiddel.</v>
      </c>
      <c r="C583" s="60" t="str">
        <f t="shared" si="28"/>
        <v>Ik heb ontdekt dat je met geschreven taal op verschillende manieren iets kunt vertellen.</v>
      </c>
      <c r="D583" s="9" t="str">
        <f t="shared" si="29"/>
        <v>Middenbouw</v>
      </c>
      <c r="E583" s="12">
        <v>5</v>
      </c>
      <c r="F583" s="15" t="s">
        <v>556</v>
      </c>
    </row>
    <row r="584" spans="1:6" x14ac:dyDescent="0.2">
      <c r="A584" s="4" t="s">
        <v>406</v>
      </c>
      <c r="B584" s="60" t="str">
        <f t="shared" si="27"/>
        <v>Ze ervaren geschreven taal als expressiemiddel.</v>
      </c>
      <c r="C584" s="60" t="str">
        <f t="shared" si="28"/>
        <v>Ik heb ontdekt dat je met geschreven taal op verschillende manieren iets kunt vertellen.</v>
      </c>
      <c r="D584" s="9" t="str">
        <f t="shared" si="29"/>
        <v>Middenbouw</v>
      </c>
      <c r="E584" s="10">
        <v>5</v>
      </c>
      <c r="F584" s="1" t="s">
        <v>557</v>
      </c>
    </row>
    <row r="585" spans="1:6" x14ac:dyDescent="0.2">
      <c r="A585" s="4" t="s">
        <v>406</v>
      </c>
      <c r="B585" s="60" t="str">
        <f t="shared" si="27"/>
        <v>Ze ervaren geschreven taal als expressiemiddel.</v>
      </c>
      <c r="C585" s="60" t="str">
        <f t="shared" si="28"/>
        <v>Ik heb ontdekt dat je met geschreven taal op verschillende manieren iets kunt vertellen.</v>
      </c>
      <c r="D585" s="9" t="str">
        <f t="shared" si="29"/>
        <v>Middenbouw</v>
      </c>
      <c r="E585" s="10">
        <v>5</v>
      </c>
      <c r="F585" s="1" t="s">
        <v>558</v>
      </c>
    </row>
    <row r="586" spans="1:6" x14ac:dyDescent="0.2">
      <c r="A586" s="4" t="s">
        <v>406</v>
      </c>
      <c r="B586" s="60" t="str">
        <f t="shared" si="27"/>
        <v>Ze ervaren geschreven taal als expressiemiddel.</v>
      </c>
      <c r="C586" s="60" t="str">
        <f t="shared" si="28"/>
        <v>Ik heb ontdekt dat je met geschreven taal op verschillende manieren iets kunt vertellen.</v>
      </c>
      <c r="D586" s="9" t="str">
        <f t="shared" si="29"/>
        <v>Middenbouw</v>
      </c>
      <c r="E586" s="10">
        <v>5</v>
      </c>
      <c r="F586" s="1" t="s">
        <v>559</v>
      </c>
    </row>
    <row r="587" spans="1:6" x14ac:dyDescent="0.2">
      <c r="A587" s="4" t="s">
        <v>406</v>
      </c>
      <c r="B587" s="60" t="str">
        <f t="shared" si="27"/>
        <v>Ze ervaren geschreven taal als expressiemiddel.</v>
      </c>
      <c r="C587" s="60" t="str">
        <f t="shared" si="28"/>
        <v>Ik heb ontdekt dat je met geschreven taal op verschillende manieren iets kunt vertellen.</v>
      </c>
      <c r="D587" s="9" t="str">
        <f t="shared" si="29"/>
        <v>Middenbouw</v>
      </c>
      <c r="E587" s="10">
        <v>5</v>
      </c>
      <c r="F587" s="1" t="s">
        <v>560</v>
      </c>
    </row>
    <row r="588" spans="1:6" x14ac:dyDescent="0.2">
      <c r="A588" s="4" t="s">
        <v>406</v>
      </c>
      <c r="B588" s="60" t="str">
        <f t="shared" si="27"/>
        <v>Ze ervaren geschreven taal als expressiemiddel.</v>
      </c>
      <c r="C588" s="60" t="str">
        <f t="shared" si="28"/>
        <v>Ik heb ontdekt dat je met geschreven taal op verschillende manieren iets kunt vertellen.</v>
      </c>
      <c r="D588" s="9" t="str">
        <f t="shared" si="29"/>
        <v>Middenbouw</v>
      </c>
      <c r="E588" s="10">
        <v>5</v>
      </c>
      <c r="F588" s="1" t="s">
        <v>561</v>
      </c>
    </row>
    <row r="589" spans="1:6" x14ac:dyDescent="0.2">
      <c r="A589" s="4" t="s">
        <v>406</v>
      </c>
      <c r="B589" s="60" t="str">
        <f t="shared" si="27"/>
        <v>Ze ervaren geschreven taal als expressiemiddel.</v>
      </c>
      <c r="C589" s="60" t="str">
        <f t="shared" si="28"/>
        <v>Ik heb ontdekt dat je met geschreven taal op verschillende manieren iets kunt vertellen.</v>
      </c>
      <c r="D589" s="9" t="str">
        <f t="shared" si="29"/>
        <v>Middenbouw</v>
      </c>
      <c r="E589" s="10">
        <v>5</v>
      </c>
      <c r="F589" s="1" t="s">
        <v>562</v>
      </c>
    </row>
    <row r="590" spans="1:6" x14ac:dyDescent="0.2">
      <c r="A590" s="4" t="s">
        <v>406</v>
      </c>
      <c r="B590" s="60" t="str">
        <f t="shared" si="27"/>
        <v>Ze ervaren geschreven taal als expressiemiddel.</v>
      </c>
      <c r="C590" s="60" t="str">
        <f t="shared" si="28"/>
        <v>Ik heb ontdekt dat je met geschreven taal op verschillende manieren iets kunt vertellen.</v>
      </c>
      <c r="D590" s="9" t="str">
        <f t="shared" si="29"/>
        <v>Middenbouw</v>
      </c>
      <c r="E590" s="10">
        <v>5</v>
      </c>
      <c r="F590" s="1" t="s">
        <v>563</v>
      </c>
    </row>
    <row r="591" spans="1:6" x14ac:dyDescent="0.2">
      <c r="A591" s="4" t="s">
        <v>406</v>
      </c>
      <c r="B591" s="60" t="str">
        <f t="shared" si="27"/>
        <v>Ze ervaren geschreven taal als expressiemiddel.</v>
      </c>
      <c r="C591" s="60" t="str">
        <f t="shared" si="28"/>
        <v>Ik heb ontdekt dat je met geschreven taal op verschillende manieren iets kunt vertellen.</v>
      </c>
      <c r="D591" s="9" t="str">
        <f t="shared" si="29"/>
        <v>Middenbouw</v>
      </c>
      <c r="E591" s="10">
        <v>5</v>
      </c>
      <c r="F591" s="1" t="s">
        <v>564</v>
      </c>
    </row>
    <row r="592" spans="1:6" x14ac:dyDescent="0.2">
      <c r="A592" s="11" t="s">
        <v>505</v>
      </c>
      <c r="B592" s="60" t="str">
        <f t="shared" si="27"/>
        <v>Kinderen waarderen bestaande werken op het terrein van fictie.</v>
      </c>
      <c r="C592" s="60" t="str">
        <f t="shared" si="28"/>
        <v>Ik hou van verhalen.</v>
      </c>
      <c r="D592" s="9" t="str">
        <f t="shared" si="29"/>
        <v>Bovenbouw</v>
      </c>
      <c r="E592" s="10">
        <v>6</v>
      </c>
      <c r="F592" s="1" t="s">
        <v>744</v>
      </c>
    </row>
    <row r="593" spans="1:6" x14ac:dyDescent="0.2">
      <c r="A593" s="11" t="s">
        <v>505</v>
      </c>
      <c r="B593" s="60" t="str">
        <f t="shared" si="27"/>
        <v>Kinderen waarderen bestaande werken op het terrein van fictie.</v>
      </c>
      <c r="C593" s="60" t="str">
        <f t="shared" si="28"/>
        <v>Ik hou van verhalen.</v>
      </c>
      <c r="D593" s="9" t="str">
        <f t="shared" si="29"/>
        <v>Bovenbouw</v>
      </c>
      <c r="E593" s="10">
        <v>6</v>
      </c>
      <c r="F593" s="1" t="s">
        <v>745</v>
      </c>
    </row>
    <row r="594" spans="1:6" x14ac:dyDescent="0.2">
      <c r="A594" s="11" t="s">
        <v>505</v>
      </c>
      <c r="B594" s="60" t="str">
        <f t="shared" si="27"/>
        <v>Kinderen waarderen bestaande werken op het terrein van fictie.</v>
      </c>
      <c r="C594" s="60" t="str">
        <f t="shared" si="28"/>
        <v>Ik hou van verhalen.</v>
      </c>
      <c r="D594" s="9" t="str">
        <f t="shared" si="29"/>
        <v>Bovenbouw</v>
      </c>
      <c r="E594" s="10">
        <v>6</v>
      </c>
      <c r="F594" s="1" t="s">
        <v>746</v>
      </c>
    </row>
    <row r="595" spans="1:6" x14ac:dyDescent="0.2">
      <c r="A595" s="11" t="s">
        <v>505</v>
      </c>
      <c r="B595" s="60" t="str">
        <f t="shared" si="27"/>
        <v>Kinderen waarderen bestaande werken op het terrein van fictie.</v>
      </c>
      <c r="C595" s="60" t="str">
        <f t="shared" si="28"/>
        <v>Ik hou van verhalen.</v>
      </c>
      <c r="D595" s="9" t="str">
        <f t="shared" si="29"/>
        <v>Bovenbouw</v>
      </c>
      <c r="E595" s="10">
        <v>6</v>
      </c>
      <c r="F595" s="1" t="s">
        <v>747</v>
      </c>
    </row>
    <row r="596" spans="1:6" x14ac:dyDescent="0.2">
      <c r="A596" s="11" t="s">
        <v>505</v>
      </c>
      <c r="B596" s="60" t="str">
        <f t="shared" si="27"/>
        <v>Kinderen waarderen bestaande werken op het terrein van fictie.</v>
      </c>
      <c r="C596" s="60" t="str">
        <f t="shared" si="28"/>
        <v>Ik hou van verhalen.</v>
      </c>
      <c r="D596" s="9" t="str">
        <f t="shared" si="29"/>
        <v>Bovenbouw</v>
      </c>
      <c r="E596" s="10">
        <v>6</v>
      </c>
      <c r="F596" s="1" t="s">
        <v>748</v>
      </c>
    </row>
    <row r="597" spans="1:6" x14ac:dyDescent="0.2">
      <c r="A597" s="11" t="s">
        <v>505</v>
      </c>
      <c r="B597" s="60" t="str">
        <f t="shared" si="27"/>
        <v>Kinderen waarderen bestaande werken op het terrein van fictie.</v>
      </c>
      <c r="C597" s="60" t="str">
        <f t="shared" si="28"/>
        <v>Ik hou van verhalen.</v>
      </c>
      <c r="D597" s="9" t="str">
        <f t="shared" si="29"/>
        <v>Bovenbouw</v>
      </c>
      <c r="E597" s="10">
        <v>6</v>
      </c>
      <c r="F597" s="1" t="s">
        <v>749</v>
      </c>
    </row>
    <row r="598" spans="1:6" x14ac:dyDescent="0.2">
      <c r="A598" s="11" t="s">
        <v>505</v>
      </c>
      <c r="B598" s="60" t="str">
        <f t="shared" si="27"/>
        <v>Kinderen waarderen bestaande werken op het terrein van fictie.</v>
      </c>
      <c r="C598" s="60" t="str">
        <f t="shared" si="28"/>
        <v>Ik hou van verhalen.</v>
      </c>
      <c r="D598" s="9" t="str">
        <f t="shared" si="29"/>
        <v>Bovenbouw</v>
      </c>
      <c r="E598" s="10">
        <v>6</v>
      </c>
      <c r="F598" s="1" t="s">
        <v>715</v>
      </c>
    </row>
    <row r="599" spans="1:6" x14ac:dyDescent="0.2">
      <c r="A599" s="11" t="s">
        <v>505</v>
      </c>
      <c r="B599" s="60" t="str">
        <f t="shared" si="27"/>
        <v>Kinderen waarderen bestaande werken op het terrein van fictie.</v>
      </c>
      <c r="C599" s="60" t="str">
        <f t="shared" si="28"/>
        <v>Ik hou van verhalen.</v>
      </c>
      <c r="D599" s="9" t="str">
        <f t="shared" si="29"/>
        <v>Bovenbouw</v>
      </c>
      <c r="E599" s="10">
        <v>6</v>
      </c>
      <c r="F599" s="1" t="s">
        <v>750</v>
      </c>
    </row>
    <row r="600" spans="1:6" x14ac:dyDescent="0.2">
      <c r="A600" s="11" t="s">
        <v>505</v>
      </c>
      <c r="B600" s="60" t="str">
        <f t="shared" si="27"/>
        <v>Kinderen waarderen bestaande werken op het terrein van fictie.</v>
      </c>
      <c r="C600" s="60" t="str">
        <f t="shared" si="28"/>
        <v>Ik hou van verhalen.</v>
      </c>
      <c r="D600" s="9" t="str">
        <f t="shared" si="29"/>
        <v>Bovenbouw</v>
      </c>
      <c r="E600" s="10">
        <v>6</v>
      </c>
      <c r="F600" s="1" t="s">
        <v>694</v>
      </c>
    </row>
    <row r="601" spans="1:6" x14ac:dyDescent="0.2">
      <c r="A601" s="11" t="s">
        <v>505</v>
      </c>
      <c r="B601" s="60" t="str">
        <f t="shared" si="27"/>
        <v>Kinderen waarderen bestaande werken op het terrein van fictie.</v>
      </c>
      <c r="C601" s="60" t="str">
        <f t="shared" si="28"/>
        <v>Ik hou van verhalen.</v>
      </c>
      <c r="D601" s="9" t="str">
        <f t="shared" si="29"/>
        <v>Bovenbouw</v>
      </c>
      <c r="E601" s="10">
        <v>6</v>
      </c>
      <c r="F601" s="1" t="s">
        <v>751</v>
      </c>
    </row>
    <row r="602" spans="1:6" x14ac:dyDescent="0.2">
      <c r="A602" s="11" t="s">
        <v>505</v>
      </c>
      <c r="B602" s="60" t="str">
        <f t="shared" si="27"/>
        <v>Kinderen waarderen bestaande werken op het terrein van fictie.</v>
      </c>
      <c r="C602" s="60" t="str">
        <f t="shared" si="28"/>
        <v>Ik hou van verhalen.</v>
      </c>
      <c r="D602" s="9" t="str">
        <f t="shared" si="29"/>
        <v>Bovenbouw</v>
      </c>
      <c r="E602" s="10">
        <v>6</v>
      </c>
      <c r="F602" s="1" t="s">
        <v>752</v>
      </c>
    </row>
    <row r="603" spans="1:6" x14ac:dyDescent="0.2">
      <c r="A603" s="11" t="s">
        <v>505</v>
      </c>
      <c r="B603" s="60" t="str">
        <f t="shared" si="27"/>
        <v>Kinderen waarderen bestaande werken op het terrein van fictie.</v>
      </c>
      <c r="C603" s="60" t="str">
        <f t="shared" si="28"/>
        <v>Ik hou van verhalen.</v>
      </c>
      <c r="D603" s="9" t="str">
        <f t="shared" si="29"/>
        <v>Bovenbouw</v>
      </c>
      <c r="E603" s="10">
        <v>6</v>
      </c>
      <c r="F603" s="1" t="s">
        <v>753</v>
      </c>
    </row>
    <row r="604" spans="1:6" x14ac:dyDescent="0.2">
      <c r="A604" s="11" t="s">
        <v>505</v>
      </c>
      <c r="B604" s="60" t="str">
        <f t="shared" si="27"/>
        <v>Kinderen waarderen bestaande werken op het terrein van fictie.</v>
      </c>
      <c r="C604" s="60" t="str">
        <f t="shared" si="28"/>
        <v>Ik hou van verhalen.</v>
      </c>
      <c r="D604" s="9" t="str">
        <f t="shared" si="29"/>
        <v>Bovenbouw</v>
      </c>
      <c r="E604" s="10">
        <v>6</v>
      </c>
      <c r="F604" s="1" t="s">
        <v>754</v>
      </c>
    </row>
    <row r="605" spans="1:6" x14ac:dyDescent="0.2">
      <c r="A605" s="11" t="s">
        <v>505</v>
      </c>
      <c r="B605" s="60" t="str">
        <f t="shared" si="27"/>
        <v>Kinderen waarderen bestaande werken op het terrein van fictie.</v>
      </c>
      <c r="C605" s="60" t="str">
        <f t="shared" si="28"/>
        <v>Ik hou van verhalen.</v>
      </c>
      <c r="D605" s="9" t="str">
        <f t="shared" si="29"/>
        <v>Bovenbouw</v>
      </c>
      <c r="E605" s="10">
        <v>6</v>
      </c>
      <c r="F605" s="1" t="s">
        <v>755</v>
      </c>
    </row>
    <row r="606" spans="1:6" x14ac:dyDescent="0.2">
      <c r="A606" s="11" t="s">
        <v>505</v>
      </c>
      <c r="B606" s="60" t="str">
        <f t="shared" si="27"/>
        <v>Kinderen waarderen bestaande werken op het terrein van fictie.</v>
      </c>
      <c r="C606" s="60" t="str">
        <f t="shared" si="28"/>
        <v>Ik hou van verhalen.</v>
      </c>
      <c r="D606" s="9" t="str">
        <f t="shared" si="29"/>
        <v>Bovenbouw</v>
      </c>
      <c r="E606" s="10">
        <v>6</v>
      </c>
      <c r="F606" s="1" t="s">
        <v>756</v>
      </c>
    </row>
    <row r="607" spans="1:6" x14ac:dyDescent="0.2">
      <c r="A607" s="11" t="s">
        <v>505</v>
      </c>
      <c r="B607" s="60" t="str">
        <f t="shared" si="27"/>
        <v>Kinderen waarderen bestaande werken op het terrein van fictie.</v>
      </c>
      <c r="C607" s="60" t="str">
        <f t="shared" si="28"/>
        <v>Ik hou van verhalen.</v>
      </c>
      <c r="D607" s="9" t="str">
        <f t="shared" si="29"/>
        <v>Bovenbouw</v>
      </c>
      <c r="E607" s="10">
        <v>6</v>
      </c>
      <c r="F607" s="1" t="s">
        <v>757</v>
      </c>
    </row>
    <row r="608" spans="1:6" x14ac:dyDescent="0.2">
      <c r="A608" s="11" t="s">
        <v>505</v>
      </c>
      <c r="B608" s="60" t="str">
        <f t="shared" si="27"/>
        <v>Kinderen waarderen bestaande werken op het terrein van fictie.</v>
      </c>
      <c r="C608" s="60" t="str">
        <f t="shared" si="28"/>
        <v>Ik hou van verhalen.</v>
      </c>
      <c r="D608" s="9" t="str">
        <f t="shared" si="29"/>
        <v>Bovenbouw</v>
      </c>
      <c r="E608" s="10">
        <v>6</v>
      </c>
      <c r="F608" s="1" t="s">
        <v>758</v>
      </c>
    </row>
    <row r="609" spans="1:6" x14ac:dyDescent="0.2">
      <c r="A609" s="11" t="s">
        <v>505</v>
      </c>
      <c r="B609" s="60" t="str">
        <f t="shared" si="27"/>
        <v>Kinderen waarderen bestaande werken op het terrein van fictie.</v>
      </c>
      <c r="C609" s="60" t="str">
        <f t="shared" si="28"/>
        <v>Ik hou van verhalen.</v>
      </c>
      <c r="D609" s="9" t="str">
        <f t="shared" si="29"/>
        <v>Bovenbouw</v>
      </c>
      <c r="E609" s="10">
        <v>6</v>
      </c>
      <c r="F609" s="1" t="s">
        <v>713</v>
      </c>
    </row>
    <row r="610" spans="1:6" x14ac:dyDescent="0.2">
      <c r="A610" s="11" t="s">
        <v>506</v>
      </c>
      <c r="B610" s="60" t="str">
        <f t="shared" si="27"/>
        <v>Ze waarderen bestaande werken op het terrein van nonfictie.</v>
      </c>
      <c r="C610" s="60" t="str">
        <f t="shared" si="28"/>
        <v>Ik hou van non-fictie.</v>
      </c>
      <c r="D610" s="9" t="str">
        <f t="shared" si="29"/>
        <v>Bovenbouw</v>
      </c>
      <c r="E610" s="10">
        <v>6</v>
      </c>
      <c r="F610" s="1" t="s">
        <v>694</v>
      </c>
    </row>
    <row r="611" spans="1:6" x14ac:dyDescent="0.2">
      <c r="A611" s="11" t="s">
        <v>506</v>
      </c>
      <c r="B611" s="60" t="str">
        <f t="shared" si="27"/>
        <v>Ze waarderen bestaande werken op het terrein van nonfictie.</v>
      </c>
      <c r="C611" s="60" t="str">
        <f t="shared" si="28"/>
        <v>Ik hou van non-fictie.</v>
      </c>
      <c r="D611" s="9" t="str">
        <f t="shared" si="29"/>
        <v>Bovenbouw</v>
      </c>
      <c r="E611" s="10">
        <v>6</v>
      </c>
      <c r="F611" s="1" t="s">
        <v>759</v>
      </c>
    </row>
    <row r="612" spans="1:6" x14ac:dyDescent="0.2">
      <c r="A612" s="11" t="s">
        <v>506</v>
      </c>
      <c r="B612" s="60" t="str">
        <f t="shared" si="27"/>
        <v>Ze waarderen bestaande werken op het terrein van nonfictie.</v>
      </c>
      <c r="C612" s="60" t="str">
        <f t="shared" si="28"/>
        <v>Ik hou van non-fictie.</v>
      </c>
      <c r="D612" s="9" t="str">
        <f t="shared" si="29"/>
        <v>Bovenbouw</v>
      </c>
      <c r="E612" s="10">
        <v>6</v>
      </c>
      <c r="F612" s="1" t="s">
        <v>747</v>
      </c>
    </row>
    <row r="613" spans="1:6" x14ac:dyDescent="0.2">
      <c r="A613" s="11" t="s">
        <v>506</v>
      </c>
      <c r="B613" s="60" t="str">
        <f t="shared" si="27"/>
        <v>Ze waarderen bestaande werken op het terrein van nonfictie.</v>
      </c>
      <c r="C613" s="60" t="str">
        <f t="shared" si="28"/>
        <v>Ik hou van non-fictie.</v>
      </c>
      <c r="D613" s="9" t="str">
        <f t="shared" si="29"/>
        <v>Bovenbouw</v>
      </c>
      <c r="E613" s="10">
        <v>6</v>
      </c>
      <c r="F613" s="1" t="s">
        <v>705</v>
      </c>
    </row>
    <row r="614" spans="1:6" x14ac:dyDescent="0.2">
      <c r="A614" s="11" t="s">
        <v>506</v>
      </c>
      <c r="B614" s="60" t="str">
        <f t="shared" si="27"/>
        <v>Ze waarderen bestaande werken op het terrein van nonfictie.</v>
      </c>
      <c r="C614" s="60" t="str">
        <f t="shared" si="28"/>
        <v>Ik hou van non-fictie.</v>
      </c>
      <c r="D614" s="9" t="str">
        <f t="shared" si="29"/>
        <v>Bovenbouw</v>
      </c>
      <c r="E614" s="10">
        <v>6</v>
      </c>
      <c r="F614" s="1" t="s">
        <v>715</v>
      </c>
    </row>
    <row r="615" spans="1:6" x14ac:dyDescent="0.2">
      <c r="A615" s="11" t="s">
        <v>506</v>
      </c>
      <c r="B615" s="60" t="str">
        <f t="shared" si="27"/>
        <v>Ze waarderen bestaande werken op het terrein van nonfictie.</v>
      </c>
      <c r="C615" s="60" t="str">
        <f t="shared" si="28"/>
        <v>Ik hou van non-fictie.</v>
      </c>
      <c r="D615" s="9" t="str">
        <f t="shared" si="29"/>
        <v>Bovenbouw</v>
      </c>
      <c r="E615" s="10">
        <v>6</v>
      </c>
      <c r="F615" s="1" t="s">
        <v>607</v>
      </c>
    </row>
    <row r="616" spans="1:6" x14ac:dyDescent="0.2">
      <c r="A616" s="11" t="s">
        <v>503</v>
      </c>
      <c r="B616" s="60" t="str">
        <f t="shared" si="27"/>
        <v>Ze waarderen bestaande werken op het terrein van poëzie.</v>
      </c>
      <c r="C616" s="60" t="str">
        <f t="shared" si="28"/>
        <v>Ik hou van poëzie.</v>
      </c>
      <c r="D616" s="9" t="str">
        <f t="shared" si="29"/>
        <v>Bovenbouw</v>
      </c>
      <c r="E616" s="10">
        <v>6</v>
      </c>
      <c r="F616" s="1" t="s">
        <v>747</v>
      </c>
    </row>
    <row r="617" spans="1:6" x14ac:dyDescent="0.2">
      <c r="A617" s="11" t="s">
        <v>503</v>
      </c>
      <c r="B617" s="60" t="str">
        <f t="shared" si="27"/>
        <v>Ze waarderen bestaande werken op het terrein van poëzie.</v>
      </c>
      <c r="C617" s="60" t="str">
        <f t="shared" si="28"/>
        <v>Ik hou van poëzie.</v>
      </c>
      <c r="D617" s="9" t="str">
        <f t="shared" si="29"/>
        <v>Bovenbouw</v>
      </c>
      <c r="E617" s="10">
        <v>6</v>
      </c>
      <c r="F617" s="1" t="s">
        <v>760</v>
      </c>
    </row>
    <row r="618" spans="1:6" x14ac:dyDescent="0.2">
      <c r="A618" s="11" t="s">
        <v>503</v>
      </c>
      <c r="B618" s="60" t="str">
        <f t="shared" si="27"/>
        <v>Ze waarderen bestaande werken op het terrein van poëzie.</v>
      </c>
      <c r="C618" s="60" t="str">
        <f t="shared" si="28"/>
        <v>Ik hou van poëzie.</v>
      </c>
      <c r="D618" s="9" t="str">
        <f t="shared" si="29"/>
        <v>Bovenbouw</v>
      </c>
      <c r="E618" s="10">
        <v>6</v>
      </c>
      <c r="F618" s="1" t="s">
        <v>748</v>
      </c>
    </row>
    <row r="619" spans="1:6" x14ac:dyDescent="0.2">
      <c r="A619" s="11" t="s">
        <v>503</v>
      </c>
      <c r="B619" s="60" t="str">
        <f t="shared" si="27"/>
        <v>Ze waarderen bestaande werken op het terrein van poëzie.</v>
      </c>
      <c r="C619" s="60" t="str">
        <f t="shared" si="28"/>
        <v>Ik hou van poëzie.</v>
      </c>
      <c r="D619" s="9" t="str">
        <f t="shared" si="29"/>
        <v>Bovenbouw</v>
      </c>
      <c r="E619" s="10">
        <v>6</v>
      </c>
      <c r="F619" s="1" t="s">
        <v>715</v>
      </c>
    </row>
    <row r="620" spans="1:6" x14ac:dyDescent="0.2">
      <c r="A620" s="11" t="s">
        <v>503</v>
      </c>
      <c r="B620" s="60" t="str">
        <f t="shared" si="27"/>
        <v>Ze waarderen bestaande werken op het terrein van poëzie.</v>
      </c>
      <c r="C620" s="60" t="str">
        <f t="shared" si="28"/>
        <v>Ik hou van poëzie.</v>
      </c>
      <c r="D620" s="9" t="str">
        <f t="shared" si="29"/>
        <v>Bovenbouw</v>
      </c>
      <c r="E620" s="10">
        <v>6</v>
      </c>
      <c r="F620" s="1" t="s">
        <v>750</v>
      </c>
    </row>
    <row r="621" spans="1:6" x14ac:dyDescent="0.2">
      <c r="A621" s="11" t="s">
        <v>502</v>
      </c>
      <c r="B621" s="60" t="str">
        <f t="shared" si="27"/>
        <v>Ze hebben een positief zelfbeeld tegenover het gebruik van geschreven taal.</v>
      </c>
      <c r="C621" s="60" t="str">
        <f t="shared" si="28"/>
        <v>Ik wil graag mooi en goed kunnen schrijven.</v>
      </c>
      <c r="D621" s="9" t="str">
        <f t="shared" si="29"/>
        <v>Bovenbouw</v>
      </c>
      <c r="E621" s="10">
        <v>6</v>
      </c>
      <c r="F621" s="1" t="s">
        <v>758</v>
      </c>
    </row>
    <row r="622" spans="1:6" x14ac:dyDescent="0.2">
      <c r="A622" s="11" t="s">
        <v>502</v>
      </c>
      <c r="B622" s="60" t="str">
        <f t="shared" si="27"/>
        <v>Ze hebben een positief zelfbeeld tegenover het gebruik van geschreven taal.</v>
      </c>
      <c r="C622" s="60" t="str">
        <f t="shared" si="28"/>
        <v>Ik wil graag mooi en goed kunnen schrijven.</v>
      </c>
      <c r="D622" s="9" t="str">
        <f t="shared" si="29"/>
        <v>Bovenbouw</v>
      </c>
      <c r="E622" s="10">
        <v>6</v>
      </c>
      <c r="F622" s="1" t="s">
        <v>761</v>
      </c>
    </row>
    <row r="623" spans="1:6" x14ac:dyDescent="0.2">
      <c r="A623" s="11" t="s">
        <v>502</v>
      </c>
      <c r="B623" s="60" t="str">
        <f t="shared" si="27"/>
        <v>Ze hebben een positief zelfbeeld tegenover het gebruik van geschreven taal.</v>
      </c>
      <c r="C623" s="60" t="str">
        <f t="shared" si="28"/>
        <v>Ik wil graag mooi en goed kunnen schrijven.</v>
      </c>
      <c r="D623" s="9" t="str">
        <f t="shared" si="29"/>
        <v>Bovenbouw</v>
      </c>
      <c r="E623" s="10">
        <v>6</v>
      </c>
      <c r="F623" s="1" t="s">
        <v>755</v>
      </c>
    </row>
    <row r="624" spans="1:6" x14ac:dyDescent="0.2">
      <c r="A624" s="11" t="s">
        <v>502</v>
      </c>
      <c r="B624" s="60" t="str">
        <f t="shared" si="27"/>
        <v>Ze hebben een positief zelfbeeld tegenover het gebruik van geschreven taal.</v>
      </c>
      <c r="C624" s="60" t="str">
        <f t="shared" si="28"/>
        <v>Ik wil graag mooi en goed kunnen schrijven.</v>
      </c>
      <c r="D624" s="9" t="str">
        <f t="shared" si="29"/>
        <v>Bovenbouw</v>
      </c>
      <c r="E624" s="10">
        <v>6</v>
      </c>
      <c r="F624" s="1" t="s">
        <v>753</v>
      </c>
    </row>
    <row r="625" spans="1:6" x14ac:dyDescent="0.2">
      <c r="A625" s="11" t="s">
        <v>502</v>
      </c>
      <c r="B625" s="60" t="str">
        <f t="shared" si="27"/>
        <v>Ze hebben een positief zelfbeeld tegenover het gebruik van geschreven taal.</v>
      </c>
      <c r="C625" s="60" t="str">
        <f t="shared" si="28"/>
        <v>Ik wil graag mooi en goed kunnen schrijven.</v>
      </c>
      <c r="D625" s="9" t="str">
        <f t="shared" si="29"/>
        <v>Bovenbouw</v>
      </c>
      <c r="E625" s="10">
        <v>6</v>
      </c>
      <c r="F625" s="1" t="s">
        <v>752</v>
      </c>
    </row>
    <row r="626" spans="1:6" x14ac:dyDescent="0.2">
      <c r="A626" s="11" t="s">
        <v>502</v>
      </c>
      <c r="B626" s="60" t="str">
        <f t="shared" si="27"/>
        <v>Ze hebben een positief zelfbeeld tegenover het gebruik van geschreven taal.</v>
      </c>
      <c r="C626" s="60" t="str">
        <f t="shared" si="28"/>
        <v>Ik wil graag mooi en goed kunnen schrijven.</v>
      </c>
      <c r="D626" s="9" t="str">
        <f t="shared" si="29"/>
        <v>Bovenbouw</v>
      </c>
      <c r="E626" s="10">
        <v>6</v>
      </c>
      <c r="F626" s="1" t="s">
        <v>751</v>
      </c>
    </row>
    <row r="627" spans="1:6" x14ac:dyDescent="0.2">
      <c r="A627" s="11" t="s">
        <v>502</v>
      </c>
      <c r="B627" s="60" t="str">
        <f t="shared" si="27"/>
        <v>Ze hebben een positief zelfbeeld tegenover het gebruik van geschreven taal.</v>
      </c>
      <c r="C627" s="60" t="str">
        <f t="shared" si="28"/>
        <v>Ik wil graag mooi en goed kunnen schrijven.</v>
      </c>
      <c r="D627" s="9" t="str">
        <f t="shared" si="29"/>
        <v>Bovenbouw</v>
      </c>
      <c r="E627" s="10">
        <v>6</v>
      </c>
      <c r="F627" s="1" t="s">
        <v>744</v>
      </c>
    </row>
    <row r="628" spans="1:6" x14ac:dyDescent="0.2">
      <c r="A628" s="11" t="s">
        <v>502</v>
      </c>
      <c r="B628" s="60" t="str">
        <f t="shared" si="27"/>
        <v>Ze hebben een positief zelfbeeld tegenover het gebruik van geschreven taal.</v>
      </c>
      <c r="C628" s="60" t="str">
        <f t="shared" si="28"/>
        <v>Ik wil graag mooi en goed kunnen schrijven.</v>
      </c>
      <c r="D628" s="9" t="str">
        <f t="shared" si="29"/>
        <v>Bovenbouw</v>
      </c>
      <c r="E628" s="10">
        <v>6</v>
      </c>
      <c r="F628" s="1" t="s">
        <v>745</v>
      </c>
    </row>
    <row r="629" spans="1:6" x14ac:dyDescent="0.2">
      <c r="A629" s="11" t="s">
        <v>502</v>
      </c>
      <c r="B629" s="60" t="str">
        <f t="shared" si="27"/>
        <v>Ze hebben een positief zelfbeeld tegenover het gebruik van geschreven taal.</v>
      </c>
      <c r="C629" s="60" t="str">
        <f t="shared" si="28"/>
        <v>Ik wil graag mooi en goed kunnen schrijven.</v>
      </c>
      <c r="D629" s="9" t="str">
        <f t="shared" si="29"/>
        <v>Bovenbouw</v>
      </c>
      <c r="E629" s="10">
        <v>6</v>
      </c>
      <c r="F629" s="1" t="s">
        <v>759</v>
      </c>
    </row>
    <row r="630" spans="1:6" x14ac:dyDescent="0.2">
      <c r="A630" s="11" t="s">
        <v>502</v>
      </c>
      <c r="B630" s="60" t="str">
        <f t="shared" si="27"/>
        <v>Ze hebben een positief zelfbeeld tegenover het gebruik van geschreven taal.</v>
      </c>
      <c r="C630" s="60" t="str">
        <f t="shared" si="28"/>
        <v>Ik wil graag mooi en goed kunnen schrijven.</v>
      </c>
      <c r="D630" s="9" t="str">
        <f t="shared" si="29"/>
        <v>Bovenbouw</v>
      </c>
      <c r="E630" s="10">
        <v>6</v>
      </c>
      <c r="F630" s="1" t="s">
        <v>747</v>
      </c>
    </row>
    <row r="631" spans="1:6" x14ac:dyDescent="0.2">
      <c r="A631" s="11" t="s">
        <v>502</v>
      </c>
      <c r="B631" s="60" t="str">
        <f t="shared" si="27"/>
        <v>Ze hebben een positief zelfbeeld tegenover het gebruik van geschreven taal.</v>
      </c>
      <c r="C631" s="60" t="str">
        <f t="shared" si="28"/>
        <v>Ik wil graag mooi en goed kunnen schrijven.</v>
      </c>
      <c r="D631" s="9" t="str">
        <f t="shared" si="29"/>
        <v>Bovenbouw</v>
      </c>
      <c r="E631" s="10">
        <v>6</v>
      </c>
      <c r="F631" s="1" t="s">
        <v>715</v>
      </c>
    </row>
    <row r="632" spans="1:6" x14ac:dyDescent="0.2">
      <c r="A632" s="11" t="s">
        <v>507</v>
      </c>
      <c r="B632" s="60" t="str">
        <f t="shared" si="27"/>
        <v>Ze onderkennen het persoonlijk en maatschappelijk belang van geletterdheid.</v>
      </c>
      <c r="C632" s="60" t="str">
        <f t="shared" si="28"/>
        <v>Ik kan vertellen waarom het belangrijk is dat ik kan lezen en schrijven.</v>
      </c>
      <c r="D632" s="9" t="str">
        <f t="shared" si="29"/>
        <v>Bovenbouw</v>
      </c>
      <c r="E632" s="10">
        <v>6</v>
      </c>
      <c r="F632" s="1" t="s">
        <v>758</v>
      </c>
    </row>
    <row r="633" spans="1:6" x14ac:dyDescent="0.2">
      <c r="A633" s="11" t="s">
        <v>507</v>
      </c>
      <c r="B633" s="60" t="str">
        <f t="shared" si="27"/>
        <v>Ze onderkennen het persoonlijk en maatschappelijk belang van geletterdheid.</v>
      </c>
      <c r="C633" s="60" t="str">
        <f t="shared" si="28"/>
        <v>Ik kan vertellen waarom het belangrijk is dat ik kan lezen en schrijven.</v>
      </c>
      <c r="D633" s="9" t="str">
        <f t="shared" si="29"/>
        <v>Bovenbouw</v>
      </c>
      <c r="E633" s="10">
        <v>6</v>
      </c>
      <c r="F633" s="1" t="s">
        <v>755</v>
      </c>
    </row>
    <row r="634" spans="1:6" x14ac:dyDescent="0.2">
      <c r="A634" s="11" t="s">
        <v>507</v>
      </c>
      <c r="B634" s="60" t="str">
        <f t="shared" si="27"/>
        <v>Ze onderkennen het persoonlijk en maatschappelijk belang van geletterdheid.</v>
      </c>
      <c r="C634" s="60" t="str">
        <f t="shared" si="28"/>
        <v>Ik kan vertellen waarom het belangrijk is dat ik kan lezen en schrijven.</v>
      </c>
      <c r="D634" s="9" t="str">
        <f t="shared" si="29"/>
        <v>Bovenbouw</v>
      </c>
      <c r="E634" s="10">
        <v>6</v>
      </c>
      <c r="F634" s="1" t="s">
        <v>753</v>
      </c>
    </row>
    <row r="635" spans="1:6" x14ac:dyDescent="0.2">
      <c r="A635" s="11" t="s">
        <v>507</v>
      </c>
      <c r="B635" s="60" t="str">
        <f t="shared" si="27"/>
        <v>Ze onderkennen het persoonlijk en maatschappelijk belang van geletterdheid.</v>
      </c>
      <c r="C635" s="60" t="str">
        <f t="shared" si="28"/>
        <v>Ik kan vertellen waarom het belangrijk is dat ik kan lezen en schrijven.</v>
      </c>
      <c r="D635" s="9" t="str">
        <f t="shared" si="29"/>
        <v>Bovenbouw</v>
      </c>
      <c r="E635" s="10">
        <v>6</v>
      </c>
      <c r="F635" s="1" t="s">
        <v>752</v>
      </c>
    </row>
    <row r="636" spans="1:6" x14ac:dyDescent="0.2">
      <c r="A636" s="11" t="s">
        <v>507</v>
      </c>
      <c r="B636" s="60" t="str">
        <f t="shared" si="27"/>
        <v>Ze onderkennen het persoonlijk en maatschappelijk belang van geletterdheid.</v>
      </c>
      <c r="C636" s="60" t="str">
        <f t="shared" si="28"/>
        <v>Ik kan vertellen waarom het belangrijk is dat ik kan lezen en schrijven.</v>
      </c>
      <c r="D636" s="9" t="str">
        <f t="shared" si="29"/>
        <v>Bovenbouw</v>
      </c>
      <c r="E636" s="10">
        <v>6</v>
      </c>
      <c r="F636" s="1" t="s">
        <v>751</v>
      </c>
    </row>
    <row r="637" spans="1:6" x14ac:dyDescent="0.2">
      <c r="A637" s="11" t="s">
        <v>507</v>
      </c>
      <c r="B637" s="60" t="str">
        <f t="shared" si="27"/>
        <v>Ze onderkennen het persoonlijk en maatschappelijk belang van geletterdheid.</v>
      </c>
      <c r="C637" s="60" t="str">
        <f t="shared" si="28"/>
        <v>Ik kan vertellen waarom het belangrijk is dat ik kan lezen en schrijven.</v>
      </c>
      <c r="D637" s="9" t="str">
        <f t="shared" si="29"/>
        <v>Bovenbouw</v>
      </c>
      <c r="E637" s="10">
        <v>6</v>
      </c>
      <c r="F637" s="1" t="s">
        <v>694</v>
      </c>
    </row>
    <row r="638" spans="1:6" x14ac:dyDescent="0.2">
      <c r="A638" s="11" t="s">
        <v>507</v>
      </c>
      <c r="B638" s="60" t="str">
        <f t="shared" si="27"/>
        <v>Ze onderkennen het persoonlijk en maatschappelijk belang van geletterdheid.</v>
      </c>
      <c r="C638" s="60" t="str">
        <f t="shared" si="28"/>
        <v>Ik kan vertellen waarom het belangrijk is dat ik kan lezen en schrijven.</v>
      </c>
      <c r="D638" s="9" t="str">
        <f t="shared" si="29"/>
        <v>Bovenbouw</v>
      </c>
      <c r="E638" s="10">
        <v>6</v>
      </c>
      <c r="F638" s="1" t="s">
        <v>744</v>
      </c>
    </row>
    <row r="639" spans="1:6" x14ac:dyDescent="0.2">
      <c r="A639" s="11" t="s">
        <v>507</v>
      </c>
      <c r="B639" s="60" t="str">
        <f t="shared" si="27"/>
        <v>Ze onderkennen het persoonlijk en maatschappelijk belang van geletterdheid.</v>
      </c>
      <c r="C639" s="60" t="str">
        <f t="shared" si="28"/>
        <v>Ik kan vertellen waarom het belangrijk is dat ik kan lezen en schrijven.</v>
      </c>
      <c r="D639" s="9" t="str">
        <f t="shared" si="29"/>
        <v>Bovenbouw</v>
      </c>
      <c r="E639" s="10">
        <v>6</v>
      </c>
      <c r="F639" s="1" t="s">
        <v>745</v>
      </c>
    </row>
    <row r="640" spans="1:6" x14ac:dyDescent="0.2">
      <c r="A640" s="11" t="s">
        <v>507</v>
      </c>
      <c r="B640" s="60" t="str">
        <f t="shared" si="27"/>
        <v>Ze onderkennen het persoonlijk en maatschappelijk belang van geletterdheid.</v>
      </c>
      <c r="C640" s="60" t="str">
        <f t="shared" si="28"/>
        <v>Ik kan vertellen waarom het belangrijk is dat ik kan lezen en schrijven.</v>
      </c>
      <c r="D640" s="9" t="str">
        <f t="shared" si="29"/>
        <v>Bovenbouw</v>
      </c>
      <c r="E640" s="18">
        <v>6</v>
      </c>
      <c r="F640" s="1" t="s">
        <v>759</v>
      </c>
    </row>
    <row r="641" spans="1:6" x14ac:dyDescent="0.2">
      <c r="A641" s="11" t="s">
        <v>507</v>
      </c>
      <c r="B641" s="60" t="str">
        <f t="shared" ref="B641:B704" si="30">IF(A641="2.1.1","Kinderen zijn intrinsiek gemotiveerd voor lezen en schrijven.",IF(A641="2.1.2","Ze beschouwen lezen en schrijven als dagelijkse routines.",IF(A641="2.1.3","Ze zien geschreven taal als communicatiemiddel.",IF(A641="2.1.4","Ze hanteren geschreven taal als middel voor informatieverwerving.",IF(A641="2.1.5","Ze ervaren geschreven taal als expressiemiddel.",IF(A641="2.1.6","Kinderen waarderen bestaande werken op het terrein van fictie.",IF(A641="2.1.7","Ze waarderen bestaande werken op het terrein van nonfictie.",IF(A641="2.1.8","Ze waarderen bestaande werken op het terrein van poëzie.",IF(A641="2.1.9","Ze hebben een positief zelfbeeld tegenover het gebruik van geschreven taal.",IF(A641="2.1.10","Ze onderkennen het persoonlijk en maatschappelijk belang van geletterdheid.","Voer tussendoel in"))))))))))</f>
        <v>Ze onderkennen het persoonlijk en maatschappelijk belang van geletterdheid.</v>
      </c>
      <c r="C641" s="60" t="str">
        <f t="shared" si="28"/>
        <v>Ik kan vertellen waarom het belangrijk is dat ik kan lezen en schrijven.</v>
      </c>
      <c r="D641" s="9" t="str">
        <f t="shared" ref="D641:D704" si="31">IF(A641="2.1.1","Middenbouw",IF(A641="2.1.2","Middenbouw",IF(A641="2.1.3","Middenbouw",IF(A641="2.1.4","Middenbouw",IF(A641="2.1.5","Middenbouw",IF(A641="2.1.6","Bovenbouw",IF(A641="2.1.7","Bovenbouw",IF(A641="2.1.8","Bovenbouw",IF(A641="2.1.9","Bovenbouw",IF(A641="2.1.10","Bovenbouw","Onbepaald"))))))))))</f>
        <v>Bovenbouw</v>
      </c>
      <c r="E641" s="10">
        <v>6</v>
      </c>
      <c r="F641" s="1" t="s">
        <v>747</v>
      </c>
    </row>
    <row r="642" spans="1:6" x14ac:dyDescent="0.2">
      <c r="A642" s="11" t="s">
        <v>507</v>
      </c>
      <c r="B642" s="60" t="str">
        <f t="shared" si="30"/>
        <v>Ze onderkennen het persoonlijk en maatschappelijk belang van geletterdheid.</v>
      </c>
      <c r="C642" s="60" t="str">
        <f t="shared" ref="C642:C705" si="32">IF(A642="2.1.1","Ik vind het leuk om te lezen en te schrijven.",IF(A642="2.1.2","Ik lees en schrijf elke dag.",IF(A642="2.1.3","Ik weet dat door te lezen en te schrijven anderen ontdekken wat je denkt.",IF(A642="2.1.4","Ik weet dat ik veel informatie kan vinden door te lezen.",IF(A642="2.1.5","Ik heb ontdekt dat je met geschreven taal op verschillende manieren iets kunt vertellen.",IF(A642="2.1.6","Ik hou van verhalen.",IF(A642="2.1.7","Ik hou van non-fictie.",IF(A642="2.1.8","Ik hou van poëzie.",IF(A642="2.1.9","Ik wil graag mooi en goed kunnen schrijven.",IF(A642="2.1.10","Ik kan vertellen waarom het belangrijk is dat ik kan lezen en schrijven.","Voer tussendoel in"))))))))))</f>
        <v>Ik kan vertellen waarom het belangrijk is dat ik kan lezen en schrijven.</v>
      </c>
      <c r="D642" s="9" t="str">
        <f t="shared" si="31"/>
        <v>Bovenbouw</v>
      </c>
      <c r="E642" s="10">
        <v>6</v>
      </c>
      <c r="F642" s="1" t="s">
        <v>715</v>
      </c>
    </row>
    <row r="643" spans="1:6" x14ac:dyDescent="0.2">
      <c r="A643" s="11" t="s">
        <v>505</v>
      </c>
      <c r="B643" s="60" t="str">
        <f t="shared" si="30"/>
        <v>Kinderen waarderen bestaande werken op het terrein van fictie.</v>
      </c>
      <c r="C643" s="60" t="str">
        <f t="shared" si="32"/>
        <v>Ik hou van verhalen.</v>
      </c>
      <c r="D643" s="9" t="str">
        <f t="shared" si="31"/>
        <v>Bovenbouw</v>
      </c>
      <c r="E643" s="10">
        <v>7</v>
      </c>
      <c r="F643" s="1" t="s">
        <v>762</v>
      </c>
    </row>
    <row r="644" spans="1:6" x14ac:dyDescent="0.2">
      <c r="A644" s="11" t="s">
        <v>505</v>
      </c>
      <c r="B644" s="60" t="str">
        <f t="shared" si="30"/>
        <v>Kinderen waarderen bestaande werken op het terrein van fictie.</v>
      </c>
      <c r="C644" s="60" t="str">
        <f t="shared" si="32"/>
        <v>Ik hou van verhalen.</v>
      </c>
      <c r="D644" s="9" t="str">
        <f t="shared" si="31"/>
        <v>Bovenbouw</v>
      </c>
      <c r="E644" s="10">
        <v>7</v>
      </c>
      <c r="F644" s="1" t="s">
        <v>763</v>
      </c>
    </row>
    <row r="645" spans="1:6" x14ac:dyDescent="0.2">
      <c r="A645" s="11" t="s">
        <v>505</v>
      </c>
      <c r="B645" s="60" t="str">
        <f t="shared" si="30"/>
        <v>Kinderen waarderen bestaande werken op het terrein van fictie.</v>
      </c>
      <c r="C645" s="60" t="str">
        <f t="shared" si="32"/>
        <v>Ik hou van verhalen.</v>
      </c>
      <c r="D645" s="9" t="str">
        <f t="shared" si="31"/>
        <v>Bovenbouw</v>
      </c>
      <c r="E645" s="10">
        <v>7</v>
      </c>
    </row>
    <row r="646" spans="1:6" x14ac:dyDescent="0.2">
      <c r="A646" s="11" t="s">
        <v>505</v>
      </c>
      <c r="B646" s="60" t="str">
        <f t="shared" si="30"/>
        <v>Kinderen waarderen bestaande werken op het terrein van fictie.</v>
      </c>
      <c r="C646" s="60" t="str">
        <f t="shared" si="32"/>
        <v>Ik hou van verhalen.</v>
      </c>
      <c r="D646" s="9" t="str">
        <f t="shared" si="31"/>
        <v>Bovenbouw</v>
      </c>
      <c r="E646" s="10">
        <v>7</v>
      </c>
      <c r="F646" s="1" t="s">
        <v>765</v>
      </c>
    </row>
    <row r="647" spans="1:6" x14ac:dyDescent="0.2">
      <c r="A647" s="11" t="s">
        <v>505</v>
      </c>
      <c r="B647" s="60" t="str">
        <f t="shared" si="30"/>
        <v>Kinderen waarderen bestaande werken op het terrein van fictie.</v>
      </c>
      <c r="C647" s="60" t="str">
        <f t="shared" si="32"/>
        <v>Ik hou van verhalen.</v>
      </c>
      <c r="D647" s="9" t="str">
        <f t="shared" si="31"/>
        <v>Bovenbouw</v>
      </c>
      <c r="E647" s="10">
        <v>7</v>
      </c>
      <c r="F647" s="1" t="s">
        <v>745</v>
      </c>
    </row>
    <row r="648" spans="1:6" x14ac:dyDescent="0.2">
      <c r="A648" s="11" t="s">
        <v>505</v>
      </c>
      <c r="B648" s="60" t="str">
        <f t="shared" si="30"/>
        <v>Kinderen waarderen bestaande werken op het terrein van fictie.</v>
      </c>
      <c r="C648" s="60" t="str">
        <f t="shared" si="32"/>
        <v>Ik hou van verhalen.</v>
      </c>
      <c r="D648" s="9" t="str">
        <f t="shared" si="31"/>
        <v>Bovenbouw</v>
      </c>
      <c r="E648" s="10">
        <v>7</v>
      </c>
      <c r="F648" s="1" t="s">
        <v>746</v>
      </c>
    </row>
    <row r="649" spans="1:6" x14ac:dyDescent="0.2">
      <c r="A649" s="24" t="s">
        <v>505</v>
      </c>
      <c r="B649" s="60" t="str">
        <f t="shared" si="30"/>
        <v>Kinderen waarderen bestaande werken op het terrein van fictie.</v>
      </c>
      <c r="C649" s="60" t="str">
        <f t="shared" si="32"/>
        <v>Ik hou van verhalen.</v>
      </c>
      <c r="D649" s="9" t="str">
        <f t="shared" si="31"/>
        <v>Bovenbouw</v>
      </c>
      <c r="E649" s="10">
        <v>7</v>
      </c>
      <c r="F649" s="1" t="s">
        <v>714</v>
      </c>
    </row>
    <row r="650" spans="1:6" x14ac:dyDescent="0.2">
      <c r="A650" s="24" t="s">
        <v>505</v>
      </c>
      <c r="B650" s="60" t="str">
        <f t="shared" si="30"/>
        <v>Kinderen waarderen bestaande werken op het terrein van fictie.</v>
      </c>
      <c r="C650" s="60" t="str">
        <f t="shared" si="32"/>
        <v>Ik hou van verhalen.</v>
      </c>
      <c r="D650" s="9" t="str">
        <f t="shared" si="31"/>
        <v>Bovenbouw</v>
      </c>
      <c r="E650" s="10">
        <v>7</v>
      </c>
      <c r="F650" s="1" t="s">
        <v>766</v>
      </c>
    </row>
    <row r="651" spans="1:6" x14ac:dyDescent="0.2">
      <c r="A651" s="24" t="s">
        <v>505</v>
      </c>
      <c r="B651" s="60" t="str">
        <f t="shared" si="30"/>
        <v>Kinderen waarderen bestaande werken op het terrein van fictie.</v>
      </c>
      <c r="C651" s="60" t="str">
        <f t="shared" si="32"/>
        <v>Ik hou van verhalen.</v>
      </c>
      <c r="D651" s="9" t="str">
        <f t="shared" si="31"/>
        <v>Bovenbouw</v>
      </c>
      <c r="E651" s="10">
        <v>7</v>
      </c>
      <c r="F651" s="1" t="s">
        <v>767</v>
      </c>
    </row>
    <row r="652" spans="1:6" x14ac:dyDescent="0.2">
      <c r="A652" s="24" t="s">
        <v>505</v>
      </c>
      <c r="B652" s="60" t="str">
        <f t="shared" si="30"/>
        <v>Kinderen waarderen bestaande werken op het terrein van fictie.</v>
      </c>
      <c r="C652" s="60" t="str">
        <f t="shared" si="32"/>
        <v>Ik hou van verhalen.</v>
      </c>
      <c r="D652" s="9" t="str">
        <f t="shared" si="31"/>
        <v>Bovenbouw</v>
      </c>
      <c r="E652" s="10">
        <v>7</v>
      </c>
      <c r="F652" s="1" t="s">
        <v>768</v>
      </c>
    </row>
    <row r="653" spans="1:6" x14ac:dyDescent="0.2">
      <c r="A653" s="11" t="s">
        <v>505</v>
      </c>
      <c r="B653" s="60" t="str">
        <f t="shared" si="30"/>
        <v>Kinderen waarderen bestaande werken op het terrein van fictie.</v>
      </c>
      <c r="C653" s="60" t="str">
        <f t="shared" si="32"/>
        <v>Ik hou van verhalen.</v>
      </c>
      <c r="D653" s="9" t="str">
        <f t="shared" si="31"/>
        <v>Bovenbouw</v>
      </c>
      <c r="E653" s="18">
        <v>7</v>
      </c>
      <c r="F653" s="1" t="s">
        <v>769</v>
      </c>
    </row>
    <row r="654" spans="1:6" x14ac:dyDescent="0.2">
      <c r="A654" s="11" t="s">
        <v>506</v>
      </c>
      <c r="B654" s="60" t="str">
        <f t="shared" si="30"/>
        <v>Ze waarderen bestaande werken op het terrein van nonfictie.</v>
      </c>
      <c r="C654" s="60" t="str">
        <f t="shared" si="32"/>
        <v>Ik hou van non-fictie.</v>
      </c>
      <c r="D654" s="9" t="str">
        <f t="shared" si="31"/>
        <v>Bovenbouw</v>
      </c>
      <c r="E654" s="10">
        <v>7</v>
      </c>
      <c r="F654" s="1" t="s">
        <v>762</v>
      </c>
    </row>
    <row r="655" spans="1:6" x14ac:dyDescent="0.2">
      <c r="A655" s="11" t="s">
        <v>506</v>
      </c>
      <c r="B655" s="60" t="str">
        <f t="shared" si="30"/>
        <v>Ze waarderen bestaande werken op het terrein van nonfictie.</v>
      </c>
      <c r="C655" s="60" t="str">
        <f t="shared" si="32"/>
        <v>Ik hou van non-fictie.</v>
      </c>
      <c r="D655" s="9" t="str">
        <f t="shared" si="31"/>
        <v>Bovenbouw</v>
      </c>
      <c r="E655" s="10">
        <v>7</v>
      </c>
      <c r="F655" s="1" t="s">
        <v>578</v>
      </c>
    </row>
    <row r="656" spans="1:6" x14ac:dyDescent="0.2">
      <c r="A656" s="11" t="s">
        <v>506</v>
      </c>
      <c r="B656" s="60" t="str">
        <f t="shared" si="30"/>
        <v>Ze waarderen bestaande werken op het terrein van nonfictie.</v>
      </c>
      <c r="C656" s="60" t="str">
        <f t="shared" si="32"/>
        <v>Ik hou van non-fictie.</v>
      </c>
      <c r="D656" s="9" t="str">
        <f t="shared" si="31"/>
        <v>Bovenbouw</v>
      </c>
      <c r="E656" s="10">
        <v>7</v>
      </c>
      <c r="F656" s="1" t="s">
        <v>767</v>
      </c>
    </row>
    <row r="657" spans="1:6" x14ac:dyDescent="0.2">
      <c r="A657" s="11" t="s">
        <v>506</v>
      </c>
      <c r="B657" s="60" t="str">
        <f t="shared" si="30"/>
        <v>Ze waarderen bestaande werken op het terrein van nonfictie.</v>
      </c>
      <c r="C657" s="60" t="str">
        <f t="shared" si="32"/>
        <v>Ik hou van non-fictie.</v>
      </c>
      <c r="D657" s="9" t="str">
        <f t="shared" si="31"/>
        <v>Bovenbouw</v>
      </c>
      <c r="E657" s="10">
        <v>7</v>
      </c>
      <c r="F657" s="1" t="s">
        <v>770</v>
      </c>
    </row>
    <row r="658" spans="1:6" x14ac:dyDescent="0.2">
      <c r="A658" s="11" t="s">
        <v>503</v>
      </c>
      <c r="B658" s="60" t="str">
        <f t="shared" si="30"/>
        <v>Ze waarderen bestaande werken op het terrein van poëzie.</v>
      </c>
      <c r="C658" s="60" t="str">
        <f t="shared" si="32"/>
        <v>Ik hou van poëzie.</v>
      </c>
      <c r="D658" s="9" t="str">
        <f t="shared" si="31"/>
        <v>Bovenbouw</v>
      </c>
      <c r="E658" s="10">
        <v>7</v>
      </c>
      <c r="F658" s="1" t="s">
        <v>765</v>
      </c>
    </row>
    <row r="659" spans="1:6" x14ac:dyDescent="0.2">
      <c r="A659" s="11" t="s">
        <v>503</v>
      </c>
      <c r="B659" s="60" t="str">
        <f t="shared" si="30"/>
        <v>Ze waarderen bestaande werken op het terrein van poëzie.</v>
      </c>
      <c r="C659" s="60" t="str">
        <f t="shared" si="32"/>
        <v>Ik hou van poëzie.</v>
      </c>
      <c r="D659" s="9" t="str">
        <f t="shared" si="31"/>
        <v>Bovenbouw</v>
      </c>
      <c r="E659" s="10">
        <v>7</v>
      </c>
      <c r="F659" s="1" t="s">
        <v>771</v>
      </c>
    </row>
    <row r="660" spans="1:6" x14ac:dyDescent="0.2">
      <c r="A660" s="11" t="s">
        <v>503</v>
      </c>
      <c r="B660" s="60" t="str">
        <f t="shared" si="30"/>
        <v>Ze waarderen bestaande werken op het terrein van poëzie.</v>
      </c>
      <c r="C660" s="60" t="str">
        <f t="shared" si="32"/>
        <v>Ik hou van poëzie.</v>
      </c>
      <c r="D660" s="9" t="str">
        <f t="shared" si="31"/>
        <v>Bovenbouw</v>
      </c>
      <c r="E660" s="10">
        <v>7</v>
      </c>
      <c r="F660" s="1" t="s">
        <v>772</v>
      </c>
    </row>
    <row r="661" spans="1:6" x14ac:dyDescent="0.2">
      <c r="A661" s="11" t="s">
        <v>503</v>
      </c>
      <c r="B661" s="60" t="str">
        <f t="shared" si="30"/>
        <v>Ze waarderen bestaande werken op het terrein van poëzie.</v>
      </c>
      <c r="C661" s="60" t="str">
        <f t="shared" si="32"/>
        <v>Ik hou van poëzie.</v>
      </c>
      <c r="D661" s="9" t="str">
        <f t="shared" si="31"/>
        <v>Bovenbouw</v>
      </c>
      <c r="E661" s="10">
        <v>7</v>
      </c>
      <c r="F661" s="1" t="s">
        <v>773</v>
      </c>
    </row>
    <row r="662" spans="1:6" x14ac:dyDescent="0.2">
      <c r="A662" s="11" t="s">
        <v>503</v>
      </c>
      <c r="B662" s="60" t="str">
        <f t="shared" si="30"/>
        <v>Ze waarderen bestaande werken op het terrein van poëzie.</v>
      </c>
      <c r="C662" s="60" t="str">
        <f t="shared" si="32"/>
        <v>Ik hou van poëzie.</v>
      </c>
      <c r="D662" s="9" t="str">
        <f t="shared" si="31"/>
        <v>Bovenbouw</v>
      </c>
      <c r="E662" s="10">
        <v>7</v>
      </c>
      <c r="F662" s="1" t="s">
        <v>766</v>
      </c>
    </row>
    <row r="663" spans="1:6" x14ac:dyDescent="0.2">
      <c r="A663" s="11" t="s">
        <v>503</v>
      </c>
      <c r="B663" s="60" t="str">
        <f t="shared" si="30"/>
        <v>Ze waarderen bestaande werken op het terrein van poëzie.</v>
      </c>
      <c r="C663" s="60" t="str">
        <f t="shared" si="32"/>
        <v>Ik hou van poëzie.</v>
      </c>
      <c r="D663" s="9" t="str">
        <f t="shared" si="31"/>
        <v>Bovenbouw</v>
      </c>
      <c r="E663" s="10">
        <v>7</v>
      </c>
      <c r="F663" s="1" t="s">
        <v>774</v>
      </c>
    </row>
    <row r="664" spans="1:6" x14ac:dyDescent="0.2">
      <c r="A664" s="11" t="s">
        <v>503</v>
      </c>
      <c r="B664" s="60" t="str">
        <f t="shared" si="30"/>
        <v>Ze waarderen bestaande werken op het terrein van poëzie.</v>
      </c>
      <c r="C664" s="60" t="str">
        <f t="shared" si="32"/>
        <v>Ik hou van poëzie.</v>
      </c>
      <c r="D664" s="9" t="str">
        <f t="shared" si="31"/>
        <v>Bovenbouw</v>
      </c>
      <c r="E664" s="10">
        <v>7</v>
      </c>
      <c r="F664" s="1" t="s">
        <v>775</v>
      </c>
    </row>
    <row r="665" spans="1:6" x14ac:dyDescent="0.2">
      <c r="A665" s="11" t="s">
        <v>502</v>
      </c>
      <c r="B665" s="60" t="str">
        <f t="shared" si="30"/>
        <v>Ze hebben een positief zelfbeeld tegenover het gebruik van geschreven taal.</v>
      </c>
      <c r="C665" s="60" t="str">
        <f t="shared" si="32"/>
        <v>Ik wil graag mooi en goed kunnen schrijven.</v>
      </c>
      <c r="D665" s="9" t="str">
        <f t="shared" si="31"/>
        <v>Bovenbouw</v>
      </c>
      <c r="E665" s="10">
        <v>7</v>
      </c>
      <c r="F665" s="1" t="s">
        <v>776</v>
      </c>
    </row>
    <row r="666" spans="1:6" x14ac:dyDescent="0.2">
      <c r="A666" s="11" t="s">
        <v>502</v>
      </c>
      <c r="B666" s="60" t="str">
        <f t="shared" si="30"/>
        <v>Ze hebben een positief zelfbeeld tegenover het gebruik van geschreven taal.</v>
      </c>
      <c r="C666" s="60" t="str">
        <f t="shared" si="32"/>
        <v>Ik wil graag mooi en goed kunnen schrijven.</v>
      </c>
      <c r="D666" s="9" t="str">
        <f t="shared" si="31"/>
        <v>Bovenbouw</v>
      </c>
      <c r="E666" s="10">
        <v>7</v>
      </c>
      <c r="F666" s="1" t="s">
        <v>777</v>
      </c>
    </row>
    <row r="667" spans="1:6" x14ac:dyDescent="0.2">
      <c r="A667" s="11" t="s">
        <v>502</v>
      </c>
      <c r="B667" s="60" t="str">
        <f t="shared" si="30"/>
        <v>Ze hebben een positief zelfbeeld tegenover het gebruik van geschreven taal.</v>
      </c>
      <c r="C667" s="60" t="str">
        <f t="shared" si="32"/>
        <v>Ik wil graag mooi en goed kunnen schrijven.</v>
      </c>
      <c r="D667" s="9" t="str">
        <f t="shared" si="31"/>
        <v>Bovenbouw</v>
      </c>
      <c r="E667" s="10">
        <v>7</v>
      </c>
      <c r="F667" s="1" t="s">
        <v>762</v>
      </c>
    </row>
    <row r="668" spans="1:6" x14ac:dyDescent="0.2">
      <c r="A668" s="11" t="s">
        <v>502</v>
      </c>
      <c r="B668" s="60" t="str">
        <f t="shared" si="30"/>
        <v>Ze hebben een positief zelfbeeld tegenover het gebruik van geschreven taal.</v>
      </c>
      <c r="C668" s="60" t="str">
        <f t="shared" si="32"/>
        <v>Ik wil graag mooi en goed kunnen schrijven.</v>
      </c>
      <c r="D668" s="9" t="str">
        <f t="shared" si="31"/>
        <v>Bovenbouw</v>
      </c>
      <c r="E668" s="10">
        <v>7</v>
      </c>
      <c r="F668" s="1" t="s">
        <v>765</v>
      </c>
    </row>
    <row r="669" spans="1:6" x14ac:dyDescent="0.2">
      <c r="A669" s="11" t="s">
        <v>502</v>
      </c>
      <c r="B669" s="60" t="str">
        <f t="shared" si="30"/>
        <v>Ze hebben een positief zelfbeeld tegenover het gebruik van geschreven taal.</v>
      </c>
      <c r="C669" s="60" t="str">
        <f t="shared" si="32"/>
        <v>Ik wil graag mooi en goed kunnen schrijven.</v>
      </c>
      <c r="D669" s="9" t="str">
        <f t="shared" si="31"/>
        <v>Bovenbouw</v>
      </c>
      <c r="E669" s="10">
        <v>7</v>
      </c>
      <c r="F669" s="26" t="s">
        <v>745</v>
      </c>
    </row>
    <row r="670" spans="1:6" x14ac:dyDescent="0.2">
      <c r="A670" s="11" t="s">
        <v>502</v>
      </c>
      <c r="B670" s="60" t="str">
        <f t="shared" si="30"/>
        <v>Ze hebben een positief zelfbeeld tegenover het gebruik van geschreven taal.</v>
      </c>
      <c r="C670" s="60" t="str">
        <f t="shared" si="32"/>
        <v>Ik wil graag mooi en goed kunnen schrijven.</v>
      </c>
      <c r="D670" s="9" t="str">
        <f t="shared" si="31"/>
        <v>Bovenbouw</v>
      </c>
      <c r="E670" s="10">
        <v>7</v>
      </c>
      <c r="F670" s="26" t="s">
        <v>746</v>
      </c>
    </row>
    <row r="671" spans="1:6" x14ac:dyDescent="0.2">
      <c r="A671" s="11" t="s">
        <v>502</v>
      </c>
      <c r="B671" s="60" t="str">
        <f t="shared" si="30"/>
        <v>Ze hebben een positief zelfbeeld tegenover het gebruik van geschreven taal.</v>
      </c>
      <c r="C671" s="60" t="str">
        <f t="shared" si="32"/>
        <v>Ik wil graag mooi en goed kunnen schrijven.</v>
      </c>
      <c r="D671" s="9" t="str">
        <f t="shared" si="31"/>
        <v>Bovenbouw</v>
      </c>
      <c r="E671" s="10">
        <v>7</v>
      </c>
      <c r="F671" s="26" t="s">
        <v>714</v>
      </c>
    </row>
    <row r="672" spans="1:6" x14ac:dyDescent="0.2">
      <c r="A672" s="11" t="s">
        <v>502</v>
      </c>
      <c r="B672" s="60" t="str">
        <f t="shared" si="30"/>
        <v>Ze hebben een positief zelfbeeld tegenover het gebruik van geschreven taal.</v>
      </c>
      <c r="C672" s="60" t="str">
        <f t="shared" si="32"/>
        <v>Ik wil graag mooi en goed kunnen schrijven.</v>
      </c>
      <c r="D672" s="9" t="str">
        <f t="shared" si="31"/>
        <v>Bovenbouw</v>
      </c>
      <c r="E672" s="10">
        <v>7</v>
      </c>
      <c r="F672" s="26" t="s">
        <v>773</v>
      </c>
    </row>
    <row r="673" spans="1:6" x14ac:dyDescent="0.2">
      <c r="A673" s="11" t="s">
        <v>502</v>
      </c>
      <c r="B673" s="60" t="str">
        <f t="shared" si="30"/>
        <v>Ze hebben een positief zelfbeeld tegenover het gebruik van geschreven taal.</v>
      </c>
      <c r="C673" s="60" t="str">
        <f t="shared" si="32"/>
        <v>Ik wil graag mooi en goed kunnen schrijven.</v>
      </c>
      <c r="D673" s="9" t="str">
        <f t="shared" si="31"/>
        <v>Bovenbouw</v>
      </c>
      <c r="E673" s="10">
        <v>7</v>
      </c>
      <c r="F673" s="26" t="s">
        <v>768</v>
      </c>
    </row>
    <row r="674" spans="1:6" x14ac:dyDescent="0.2">
      <c r="A674" s="11" t="s">
        <v>507</v>
      </c>
      <c r="B674" s="60" t="str">
        <f t="shared" si="30"/>
        <v>Ze onderkennen het persoonlijk en maatschappelijk belang van geletterdheid.</v>
      </c>
      <c r="C674" s="60" t="str">
        <f t="shared" si="32"/>
        <v>Ik kan vertellen waarom het belangrijk is dat ik kan lezen en schrijven.</v>
      </c>
      <c r="D674" s="9" t="str">
        <f t="shared" si="31"/>
        <v>Bovenbouw</v>
      </c>
      <c r="E674" s="18">
        <v>7</v>
      </c>
      <c r="F674" s="19" t="s">
        <v>776</v>
      </c>
    </row>
    <row r="675" spans="1:6" x14ac:dyDescent="0.2">
      <c r="A675" s="11" t="s">
        <v>507</v>
      </c>
      <c r="B675" s="60" t="str">
        <f t="shared" si="30"/>
        <v>Ze onderkennen het persoonlijk en maatschappelijk belang van geletterdheid.</v>
      </c>
      <c r="C675" s="60" t="str">
        <f t="shared" si="32"/>
        <v>Ik kan vertellen waarom het belangrijk is dat ik kan lezen en schrijven.</v>
      </c>
      <c r="D675" s="9" t="str">
        <f t="shared" si="31"/>
        <v>Bovenbouw</v>
      </c>
      <c r="E675" s="18">
        <v>7</v>
      </c>
      <c r="F675" s="19" t="s">
        <v>777</v>
      </c>
    </row>
    <row r="676" spans="1:6" x14ac:dyDescent="0.2">
      <c r="A676" s="11" t="s">
        <v>507</v>
      </c>
      <c r="B676" s="60" t="str">
        <f t="shared" si="30"/>
        <v>Ze onderkennen het persoonlijk en maatschappelijk belang van geletterdheid.</v>
      </c>
      <c r="C676" s="60" t="str">
        <f t="shared" si="32"/>
        <v>Ik kan vertellen waarom het belangrijk is dat ik kan lezen en schrijven.</v>
      </c>
      <c r="D676" s="9" t="str">
        <f t="shared" si="31"/>
        <v>Bovenbouw</v>
      </c>
      <c r="E676" s="18">
        <v>7</v>
      </c>
      <c r="F676" s="1" t="s">
        <v>762</v>
      </c>
    </row>
    <row r="677" spans="1:6" x14ac:dyDescent="0.2">
      <c r="A677" s="11" t="s">
        <v>507</v>
      </c>
      <c r="B677" s="60" t="str">
        <f t="shared" si="30"/>
        <v>Ze onderkennen het persoonlijk en maatschappelijk belang van geletterdheid.</v>
      </c>
      <c r="C677" s="60" t="str">
        <f t="shared" si="32"/>
        <v>Ik kan vertellen waarom het belangrijk is dat ik kan lezen en schrijven.</v>
      </c>
      <c r="D677" s="9" t="str">
        <f t="shared" si="31"/>
        <v>Bovenbouw</v>
      </c>
      <c r="E677" s="10">
        <v>7</v>
      </c>
      <c r="F677" s="1" t="s">
        <v>763</v>
      </c>
    </row>
    <row r="678" spans="1:6" x14ac:dyDescent="0.2">
      <c r="A678" s="11" t="s">
        <v>507</v>
      </c>
      <c r="B678" s="60" t="str">
        <f t="shared" si="30"/>
        <v>Ze onderkennen het persoonlijk en maatschappelijk belang van geletterdheid.</v>
      </c>
      <c r="C678" s="60" t="str">
        <f t="shared" si="32"/>
        <v>Ik kan vertellen waarom het belangrijk is dat ik kan lezen en schrijven.</v>
      </c>
      <c r="D678" s="9" t="str">
        <f t="shared" si="31"/>
        <v>Bovenbouw</v>
      </c>
      <c r="E678" s="18">
        <v>7</v>
      </c>
      <c r="F678" s="1" t="s">
        <v>765</v>
      </c>
    </row>
    <row r="679" spans="1:6" x14ac:dyDescent="0.2">
      <c r="A679" s="11" t="s">
        <v>507</v>
      </c>
      <c r="B679" s="60" t="str">
        <f t="shared" si="30"/>
        <v>Ze onderkennen het persoonlijk en maatschappelijk belang van geletterdheid.</v>
      </c>
      <c r="C679" s="60" t="str">
        <f t="shared" si="32"/>
        <v>Ik kan vertellen waarom het belangrijk is dat ik kan lezen en schrijven.</v>
      </c>
      <c r="D679" s="9" t="str">
        <f t="shared" si="31"/>
        <v>Bovenbouw</v>
      </c>
      <c r="E679" s="10">
        <v>7</v>
      </c>
      <c r="F679" s="1" t="s">
        <v>745</v>
      </c>
    </row>
    <row r="680" spans="1:6" x14ac:dyDescent="0.2">
      <c r="A680" s="11" t="s">
        <v>507</v>
      </c>
      <c r="B680" s="60" t="str">
        <f t="shared" si="30"/>
        <v>Ze onderkennen het persoonlijk en maatschappelijk belang van geletterdheid.</v>
      </c>
      <c r="C680" s="60" t="str">
        <f t="shared" si="32"/>
        <v>Ik kan vertellen waarom het belangrijk is dat ik kan lezen en schrijven.</v>
      </c>
      <c r="D680" s="9" t="str">
        <f t="shared" si="31"/>
        <v>Bovenbouw</v>
      </c>
      <c r="E680" s="10">
        <v>7</v>
      </c>
      <c r="F680" s="1" t="s">
        <v>746</v>
      </c>
    </row>
    <row r="681" spans="1:6" x14ac:dyDescent="0.2">
      <c r="A681" s="11" t="s">
        <v>507</v>
      </c>
      <c r="B681" s="60" t="str">
        <f t="shared" si="30"/>
        <v>Ze onderkennen het persoonlijk en maatschappelijk belang van geletterdheid.</v>
      </c>
      <c r="C681" s="60" t="str">
        <f t="shared" si="32"/>
        <v>Ik kan vertellen waarom het belangrijk is dat ik kan lezen en schrijven.</v>
      </c>
      <c r="D681" s="9" t="str">
        <f t="shared" si="31"/>
        <v>Bovenbouw</v>
      </c>
      <c r="E681" s="10">
        <v>7</v>
      </c>
      <c r="F681" s="1" t="s">
        <v>714</v>
      </c>
    </row>
    <row r="682" spans="1:6" x14ac:dyDescent="0.2">
      <c r="A682" s="11" t="s">
        <v>507</v>
      </c>
      <c r="B682" s="60" t="str">
        <f t="shared" si="30"/>
        <v>Ze onderkennen het persoonlijk en maatschappelijk belang van geletterdheid.</v>
      </c>
      <c r="C682" s="60" t="str">
        <f t="shared" si="32"/>
        <v>Ik kan vertellen waarom het belangrijk is dat ik kan lezen en schrijven.</v>
      </c>
      <c r="D682" s="9" t="str">
        <f t="shared" si="31"/>
        <v>Bovenbouw</v>
      </c>
      <c r="E682" s="10">
        <v>7</v>
      </c>
      <c r="F682" s="1" t="s">
        <v>773</v>
      </c>
    </row>
    <row r="683" spans="1:6" x14ac:dyDescent="0.2">
      <c r="A683" s="11" t="s">
        <v>507</v>
      </c>
      <c r="B683" s="60" t="str">
        <f t="shared" si="30"/>
        <v>Ze onderkennen het persoonlijk en maatschappelijk belang van geletterdheid.</v>
      </c>
      <c r="C683" s="60" t="str">
        <f t="shared" si="32"/>
        <v>Ik kan vertellen waarom het belangrijk is dat ik kan lezen en schrijven.</v>
      </c>
      <c r="D683" s="9" t="str">
        <f t="shared" si="31"/>
        <v>Bovenbouw</v>
      </c>
      <c r="E683" s="10">
        <v>7</v>
      </c>
      <c r="F683" s="1" t="s">
        <v>768</v>
      </c>
    </row>
    <row r="684" spans="1:6" x14ac:dyDescent="0.2">
      <c r="A684" s="4" t="s">
        <v>502</v>
      </c>
      <c r="B684" s="60" t="str">
        <f t="shared" si="30"/>
        <v>Ze hebben een positief zelfbeeld tegenover het gebruik van geschreven taal.</v>
      </c>
      <c r="C684" s="60" t="str">
        <f t="shared" si="32"/>
        <v>Ik wil graag mooi en goed kunnen schrijven.</v>
      </c>
      <c r="D684" s="9" t="str">
        <f t="shared" si="31"/>
        <v>Bovenbouw</v>
      </c>
      <c r="E684" s="10">
        <v>7</v>
      </c>
      <c r="F684" s="1" t="s">
        <v>573</v>
      </c>
    </row>
    <row r="685" spans="1:6" x14ac:dyDescent="0.2">
      <c r="A685" s="4" t="s">
        <v>502</v>
      </c>
      <c r="B685" s="60" t="str">
        <f t="shared" si="30"/>
        <v>Ze hebben een positief zelfbeeld tegenover het gebruik van geschreven taal.</v>
      </c>
      <c r="C685" s="60" t="str">
        <f t="shared" si="32"/>
        <v>Ik wil graag mooi en goed kunnen schrijven.</v>
      </c>
      <c r="D685" s="9" t="str">
        <f t="shared" si="31"/>
        <v>Bovenbouw</v>
      </c>
      <c r="E685" s="10">
        <v>7</v>
      </c>
      <c r="F685" s="1" t="s">
        <v>574</v>
      </c>
    </row>
    <row r="686" spans="1:6" x14ac:dyDescent="0.2">
      <c r="A686" s="4" t="s">
        <v>502</v>
      </c>
      <c r="B686" s="60" t="str">
        <f t="shared" si="30"/>
        <v>Ze hebben een positief zelfbeeld tegenover het gebruik van geschreven taal.</v>
      </c>
      <c r="C686" s="60" t="str">
        <f t="shared" si="32"/>
        <v>Ik wil graag mooi en goed kunnen schrijven.</v>
      </c>
      <c r="D686" s="9" t="str">
        <f t="shared" si="31"/>
        <v>Bovenbouw</v>
      </c>
      <c r="E686" s="10">
        <v>7</v>
      </c>
      <c r="F686" s="2" t="s">
        <v>575</v>
      </c>
    </row>
    <row r="687" spans="1:6" x14ac:dyDescent="0.2">
      <c r="A687" s="11" t="s">
        <v>505</v>
      </c>
      <c r="B687" s="60" t="str">
        <f t="shared" si="30"/>
        <v>Kinderen waarderen bestaande werken op het terrein van fictie.</v>
      </c>
      <c r="C687" s="60" t="str">
        <f t="shared" si="32"/>
        <v>Ik hou van verhalen.</v>
      </c>
      <c r="D687" s="9" t="str">
        <f t="shared" si="31"/>
        <v>Bovenbouw</v>
      </c>
      <c r="E687" s="18">
        <v>8</v>
      </c>
      <c r="F687" s="19" t="s">
        <v>778</v>
      </c>
    </row>
    <row r="688" spans="1:6" x14ac:dyDescent="0.2">
      <c r="A688" s="11" t="s">
        <v>505</v>
      </c>
      <c r="B688" s="60" t="str">
        <f t="shared" si="30"/>
        <v>Kinderen waarderen bestaande werken op het terrein van fictie.</v>
      </c>
      <c r="C688" s="60" t="str">
        <f t="shared" si="32"/>
        <v>Ik hou van verhalen.</v>
      </c>
      <c r="D688" s="9" t="str">
        <f t="shared" si="31"/>
        <v>Bovenbouw</v>
      </c>
      <c r="E688" s="10">
        <v>8</v>
      </c>
      <c r="F688" s="26" t="s">
        <v>779</v>
      </c>
    </row>
    <row r="689" spans="1:6" x14ac:dyDescent="0.2">
      <c r="A689" s="11" t="s">
        <v>505</v>
      </c>
      <c r="B689" s="60" t="str">
        <f t="shared" si="30"/>
        <v>Kinderen waarderen bestaande werken op het terrein van fictie.</v>
      </c>
      <c r="C689" s="60" t="str">
        <f t="shared" si="32"/>
        <v>Ik hou van verhalen.</v>
      </c>
      <c r="D689" s="9" t="str">
        <f t="shared" si="31"/>
        <v>Bovenbouw</v>
      </c>
      <c r="E689" s="10">
        <v>8</v>
      </c>
      <c r="F689" s="26" t="s">
        <v>780</v>
      </c>
    </row>
    <row r="690" spans="1:6" x14ac:dyDescent="0.2">
      <c r="A690" s="11" t="s">
        <v>505</v>
      </c>
      <c r="B690" s="60" t="str">
        <f t="shared" si="30"/>
        <v>Kinderen waarderen bestaande werken op het terrein van fictie.</v>
      </c>
      <c r="C690" s="60" t="str">
        <f t="shared" si="32"/>
        <v>Ik hou van verhalen.</v>
      </c>
      <c r="D690" s="9" t="str">
        <f t="shared" si="31"/>
        <v>Bovenbouw</v>
      </c>
      <c r="E690" s="10">
        <v>8</v>
      </c>
      <c r="F690" s="26" t="s">
        <v>781</v>
      </c>
    </row>
    <row r="691" spans="1:6" x14ac:dyDescent="0.2">
      <c r="A691" s="11" t="s">
        <v>505</v>
      </c>
      <c r="B691" s="60" t="str">
        <f t="shared" si="30"/>
        <v>Kinderen waarderen bestaande werken op het terrein van fictie.</v>
      </c>
      <c r="C691" s="60" t="str">
        <f t="shared" si="32"/>
        <v>Ik hou van verhalen.</v>
      </c>
      <c r="D691" s="9" t="str">
        <f t="shared" si="31"/>
        <v>Bovenbouw</v>
      </c>
      <c r="E691" s="10">
        <v>8</v>
      </c>
      <c r="F691" s="26" t="s">
        <v>782</v>
      </c>
    </row>
    <row r="692" spans="1:6" x14ac:dyDescent="0.2">
      <c r="A692" s="11" t="s">
        <v>505</v>
      </c>
      <c r="B692" s="60" t="str">
        <f t="shared" si="30"/>
        <v>Kinderen waarderen bestaande werken op het terrein van fictie.</v>
      </c>
      <c r="C692" s="60" t="str">
        <f t="shared" si="32"/>
        <v>Ik hou van verhalen.</v>
      </c>
      <c r="D692" s="9" t="str">
        <f t="shared" si="31"/>
        <v>Bovenbouw</v>
      </c>
      <c r="E692" s="10">
        <v>8</v>
      </c>
      <c r="F692" s="26" t="s">
        <v>783</v>
      </c>
    </row>
    <row r="693" spans="1:6" x14ac:dyDescent="0.2">
      <c r="A693" s="11" t="s">
        <v>505</v>
      </c>
      <c r="B693" s="60" t="str">
        <f t="shared" si="30"/>
        <v>Kinderen waarderen bestaande werken op het terrein van fictie.</v>
      </c>
      <c r="C693" s="60" t="str">
        <f t="shared" si="32"/>
        <v>Ik hou van verhalen.</v>
      </c>
      <c r="D693" s="9" t="str">
        <f t="shared" si="31"/>
        <v>Bovenbouw</v>
      </c>
      <c r="E693" s="18">
        <v>8</v>
      </c>
      <c r="F693" s="19" t="s">
        <v>784</v>
      </c>
    </row>
    <row r="694" spans="1:6" x14ac:dyDescent="0.2">
      <c r="A694" s="11" t="s">
        <v>505</v>
      </c>
      <c r="B694" s="60" t="str">
        <f t="shared" si="30"/>
        <v>Kinderen waarderen bestaande werken op het terrein van fictie.</v>
      </c>
      <c r="C694" s="60" t="str">
        <f t="shared" si="32"/>
        <v>Ik hou van verhalen.</v>
      </c>
      <c r="D694" s="9" t="str">
        <f t="shared" si="31"/>
        <v>Bovenbouw</v>
      </c>
      <c r="E694" s="10">
        <v>8</v>
      </c>
      <c r="F694" s="19" t="s">
        <v>785</v>
      </c>
    </row>
    <row r="695" spans="1:6" x14ac:dyDescent="0.2">
      <c r="A695" s="11" t="s">
        <v>505</v>
      </c>
      <c r="B695" s="60" t="str">
        <f t="shared" si="30"/>
        <v>Kinderen waarderen bestaande werken op het terrein van fictie.</v>
      </c>
      <c r="C695" s="60" t="str">
        <f t="shared" si="32"/>
        <v>Ik hou van verhalen.</v>
      </c>
      <c r="D695" s="9" t="str">
        <f t="shared" si="31"/>
        <v>Bovenbouw</v>
      </c>
      <c r="E695" s="10">
        <v>8</v>
      </c>
      <c r="F695" s="19" t="s">
        <v>786</v>
      </c>
    </row>
    <row r="696" spans="1:6" x14ac:dyDescent="0.2">
      <c r="A696" s="11" t="s">
        <v>505</v>
      </c>
      <c r="B696" s="60" t="str">
        <f t="shared" si="30"/>
        <v>Kinderen waarderen bestaande werken op het terrein van fictie.</v>
      </c>
      <c r="C696" s="60" t="str">
        <f t="shared" si="32"/>
        <v>Ik hou van verhalen.</v>
      </c>
      <c r="D696" s="9" t="str">
        <f t="shared" si="31"/>
        <v>Bovenbouw</v>
      </c>
      <c r="E696" s="10">
        <v>8</v>
      </c>
      <c r="F696" s="19" t="s">
        <v>787</v>
      </c>
    </row>
    <row r="697" spans="1:6" x14ac:dyDescent="0.2">
      <c r="A697" s="11" t="s">
        <v>505</v>
      </c>
      <c r="B697" s="60" t="str">
        <f t="shared" si="30"/>
        <v>Kinderen waarderen bestaande werken op het terrein van fictie.</v>
      </c>
      <c r="C697" s="60" t="str">
        <f t="shared" si="32"/>
        <v>Ik hou van verhalen.</v>
      </c>
      <c r="D697" s="9" t="str">
        <f t="shared" si="31"/>
        <v>Bovenbouw</v>
      </c>
      <c r="E697" s="18">
        <v>8</v>
      </c>
      <c r="F697" s="19" t="s">
        <v>788</v>
      </c>
    </row>
    <row r="698" spans="1:6" x14ac:dyDescent="0.2">
      <c r="A698" s="11" t="s">
        <v>506</v>
      </c>
      <c r="B698" s="60" t="str">
        <f t="shared" si="30"/>
        <v>Ze waarderen bestaande werken op het terrein van nonfictie.</v>
      </c>
      <c r="C698" s="60" t="str">
        <f t="shared" si="32"/>
        <v>Ik hou van non-fictie.</v>
      </c>
      <c r="D698" s="9" t="str">
        <f t="shared" si="31"/>
        <v>Bovenbouw</v>
      </c>
      <c r="E698" s="18">
        <v>8</v>
      </c>
      <c r="F698" s="19" t="s">
        <v>762</v>
      </c>
    </row>
    <row r="699" spans="1:6" x14ac:dyDescent="0.2">
      <c r="A699" s="11" t="s">
        <v>506</v>
      </c>
      <c r="B699" s="60" t="str">
        <f t="shared" si="30"/>
        <v>Ze waarderen bestaande werken op het terrein van nonfictie.</v>
      </c>
      <c r="C699" s="60" t="str">
        <f t="shared" si="32"/>
        <v>Ik hou van non-fictie.</v>
      </c>
      <c r="D699" s="9" t="str">
        <f t="shared" si="31"/>
        <v>Bovenbouw</v>
      </c>
      <c r="E699" s="18">
        <v>8</v>
      </c>
      <c r="F699" s="19" t="s">
        <v>788</v>
      </c>
    </row>
    <row r="700" spans="1:6" x14ac:dyDescent="0.2">
      <c r="A700" s="11" t="s">
        <v>503</v>
      </c>
      <c r="B700" s="60" t="str">
        <f t="shared" si="30"/>
        <v>Ze waarderen bestaande werken op het terrein van poëzie.</v>
      </c>
      <c r="C700" s="60" t="str">
        <f t="shared" si="32"/>
        <v>Ik hou van poëzie.</v>
      </c>
      <c r="D700" s="9" t="str">
        <f t="shared" si="31"/>
        <v>Bovenbouw</v>
      </c>
      <c r="E700" s="18">
        <v>8</v>
      </c>
      <c r="F700" s="19" t="s">
        <v>781</v>
      </c>
    </row>
    <row r="701" spans="1:6" x14ac:dyDescent="0.2">
      <c r="A701" s="11" t="s">
        <v>503</v>
      </c>
      <c r="B701" s="60" t="str">
        <f t="shared" si="30"/>
        <v>Ze waarderen bestaande werken op het terrein van poëzie.</v>
      </c>
      <c r="C701" s="60" t="str">
        <f t="shared" si="32"/>
        <v>Ik hou van poëzie.</v>
      </c>
      <c r="D701" s="9" t="str">
        <f t="shared" si="31"/>
        <v>Bovenbouw</v>
      </c>
      <c r="E701" s="18">
        <v>8</v>
      </c>
      <c r="F701" s="19" t="s">
        <v>789</v>
      </c>
    </row>
    <row r="702" spans="1:6" x14ac:dyDescent="0.2">
      <c r="A702" s="11" t="s">
        <v>502</v>
      </c>
      <c r="B702" s="60" t="str">
        <f t="shared" si="30"/>
        <v>Ze hebben een positief zelfbeeld tegenover het gebruik van geschreven taal.</v>
      </c>
      <c r="C702" s="60" t="str">
        <f t="shared" si="32"/>
        <v>Ik wil graag mooi en goed kunnen schrijven.</v>
      </c>
      <c r="D702" s="9" t="str">
        <f t="shared" si="31"/>
        <v>Bovenbouw</v>
      </c>
      <c r="E702" s="18">
        <v>8</v>
      </c>
      <c r="F702" s="19" t="s">
        <v>781</v>
      </c>
    </row>
    <row r="703" spans="1:6" x14ac:dyDescent="0.2">
      <c r="A703" s="11" t="s">
        <v>502</v>
      </c>
      <c r="B703" s="60" t="str">
        <f t="shared" si="30"/>
        <v>Ze hebben een positief zelfbeeld tegenover het gebruik van geschreven taal.</v>
      </c>
      <c r="C703" s="60" t="str">
        <f t="shared" si="32"/>
        <v>Ik wil graag mooi en goed kunnen schrijven.</v>
      </c>
      <c r="D703" s="9" t="str">
        <f t="shared" si="31"/>
        <v>Bovenbouw</v>
      </c>
      <c r="E703" s="37">
        <v>8</v>
      </c>
      <c r="F703" s="38" t="s">
        <v>779</v>
      </c>
    </row>
    <row r="704" spans="1:6" x14ac:dyDescent="0.2">
      <c r="A704" s="11" t="s">
        <v>502</v>
      </c>
      <c r="B704" s="60" t="str">
        <f t="shared" si="30"/>
        <v>Ze hebben een positief zelfbeeld tegenover het gebruik van geschreven taal.</v>
      </c>
      <c r="C704" s="60" t="str">
        <f t="shared" si="32"/>
        <v>Ik wil graag mooi en goed kunnen schrijven.</v>
      </c>
      <c r="D704" s="9" t="str">
        <f t="shared" si="31"/>
        <v>Bovenbouw</v>
      </c>
      <c r="E704" s="18">
        <v>8</v>
      </c>
      <c r="F704" s="19" t="s">
        <v>790</v>
      </c>
    </row>
    <row r="705" spans="1:6" x14ac:dyDescent="0.2">
      <c r="A705" s="11" t="s">
        <v>502</v>
      </c>
      <c r="B705" s="60" t="str">
        <f t="shared" ref="B705:B740" si="33">IF(A705="2.1.1","Kinderen zijn intrinsiek gemotiveerd voor lezen en schrijven.",IF(A705="2.1.2","Ze beschouwen lezen en schrijven als dagelijkse routines.",IF(A705="2.1.3","Ze zien geschreven taal als communicatiemiddel.",IF(A705="2.1.4","Ze hanteren geschreven taal als middel voor informatieverwerving.",IF(A705="2.1.5","Ze ervaren geschreven taal als expressiemiddel.",IF(A705="2.1.6","Kinderen waarderen bestaande werken op het terrein van fictie.",IF(A705="2.1.7","Ze waarderen bestaande werken op het terrein van nonfictie.",IF(A705="2.1.8","Ze waarderen bestaande werken op het terrein van poëzie.",IF(A705="2.1.9","Ze hebben een positief zelfbeeld tegenover het gebruik van geschreven taal.",IF(A705="2.1.10","Ze onderkennen het persoonlijk en maatschappelijk belang van geletterdheid.","Voer tussendoel in"))))))))))</f>
        <v>Ze hebben een positief zelfbeeld tegenover het gebruik van geschreven taal.</v>
      </c>
      <c r="C705" s="60" t="str">
        <f t="shared" si="32"/>
        <v>Ik wil graag mooi en goed kunnen schrijven.</v>
      </c>
      <c r="D705" s="9" t="str">
        <f t="shared" ref="D705:D740" si="34">IF(A705="2.1.1","Middenbouw",IF(A705="2.1.2","Middenbouw",IF(A705="2.1.3","Middenbouw",IF(A705="2.1.4","Middenbouw",IF(A705="2.1.5","Middenbouw",IF(A705="2.1.6","Bovenbouw",IF(A705="2.1.7","Bovenbouw",IF(A705="2.1.8","Bovenbouw",IF(A705="2.1.9","Bovenbouw",IF(A705="2.1.10","Bovenbouw","Onbepaald"))))))))))</f>
        <v>Bovenbouw</v>
      </c>
      <c r="E705" s="25">
        <v>8</v>
      </c>
      <c r="F705" s="26" t="s">
        <v>782</v>
      </c>
    </row>
    <row r="706" spans="1:6" x14ac:dyDescent="0.2">
      <c r="A706" s="11" t="s">
        <v>502</v>
      </c>
      <c r="B706" s="60" t="str">
        <f t="shared" si="33"/>
        <v>Ze hebben een positief zelfbeeld tegenover het gebruik van geschreven taal.</v>
      </c>
      <c r="C706" s="60" t="str">
        <f t="shared" ref="C706:C769" si="35">IF(A706="2.1.1","Ik vind het leuk om te lezen en te schrijven.",IF(A706="2.1.2","Ik lees en schrijf elke dag.",IF(A706="2.1.3","Ik weet dat door te lezen en te schrijven anderen ontdekken wat je denkt.",IF(A706="2.1.4","Ik weet dat ik veel informatie kan vinden door te lezen.",IF(A706="2.1.5","Ik heb ontdekt dat je met geschreven taal op verschillende manieren iets kunt vertellen.",IF(A706="2.1.6","Ik hou van verhalen.",IF(A706="2.1.7","Ik hou van non-fictie.",IF(A706="2.1.8","Ik hou van poëzie.",IF(A706="2.1.9","Ik wil graag mooi en goed kunnen schrijven.",IF(A706="2.1.10","Ik kan vertellen waarom het belangrijk is dat ik kan lezen en schrijven.","Voer tussendoel in"))))))))))</f>
        <v>Ik wil graag mooi en goed kunnen schrijven.</v>
      </c>
      <c r="D706" s="9" t="str">
        <f t="shared" si="34"/>
        <v>Bovenbouw</v>
      </c>
      <c r="E706" s="25">
        <v>8</v>
      </c>
      <c r="F706" s="26" t="s">
        <v>783</v>
      </c>
    </row>
    <row r="707" spans="1:6" x14ac:dyDescent="0.2">
      <c r="A707" s="11" t="s">
        <v>502</v>
      </c>
      <c r="B707" s="60" t="str">
        <f t="shared" si="33"/>
        <v>Ze hebben een positief zelfbeeld tegenover het gebruik van geschreven taal.</v>
      </c>
      <c r="C707" s="60" t="str">
        <f t="shared" si="35"/>
        <v>Ik wil graag mooi en goed kunnen schrijven.</v>
      </c>
      <c r="D707" s="9" t="str">
        <f t="shared" si="34"/>
        <v>Bovenbouw</v>
      </c>
      <c r="E707" s="10">
        <v>8</v>
      </c>
      <c r="F707" s="1" t="s">
        <v>785</v>
      </c>
    </row>
    <row r="708" spans="1:6" x14ac:dyDescent="0.2">
      <c r="A708" s="11" t="s">
        <v>502</v>
      </c>
      <c r="B708" s="60" t="str">
        <f t="shared" si="33"/>
        <v>Ze hebben een positief zelfbeeld tegenover het gebruik van geschreven taal.</v>
      </c>
      <c r="C708" s="60" t="str">
        <f t="shared" si="35"/>
        <v>Ik wil graag mooi en goed kunnen schrijven.</v>
      </c>
      <c r="D708" s="9" t="str">
        <f t="shared" si="34"/>
        <v>Bovenbouw</v>
      </c>
      <c r="E708" s="18">
        <v>8</v>
      </c>
      <c r="F708" s="19" t="s">
        <v>789</v>
      </c>
    </row>
    <row r="709" spans="1:6" x14ac:dyDescent="0.2">
      <c r="A709" s="11" t="s">
        <v>502</v>
      </c>
      <c r="B709" s="60" t="str">
        <f t="shared" si="33"/>
        <v>Ze hebben een positief zelfbeeld tegenover het gebruik van geschreven taal.</v>
      </c>
      <c r="C709" s="60" t="str">
        <f t="shared" si="35"/>
        <v>Ik wil graag mooi en goed kunnen schrijven.</v>
      </c>
      <c r="D709" s="9" t="str">
        <f t="shared" si="34"/>
        <v>Bovenbouw</v>
      </c>
      <c r="E709" s="18">
        <v>8</v>
      </c>
      <c r="F709" s="19" t="s">
        <v>718</v>
      </c>
    </row>
    <row r="710" spans="1:6" x14ac:dyDescent="0.2">
      <c r="A710" s="11" t="s">
        <v>502</v>
      </c>
      <c r="B710" s="60" t="str">
        <f t="shared" si="33"/>
        <v>Ze hebben een positief zelfbeeld tegenover het gebruik van geschreven taal.</v>
      </c>
      <c r="C710" s="60" t="str">
        <f t="shared" si="35"/>
        <v>Ik wil graag mooi en goed kunnen schrijven.</v>
      </c>
      <c r="D710" s="9" t="str">
        <f t="shared" si="34"/>
        <v>Bovenbouw</v>
      </c>
      <c r="E710" s="37">
        <v>8</v>
      </c>
      <c r="F710" s="38" t="s">
        <v>643</v>
      </c>
    </row>
    <row r="711" spans="1:6" x14ac:dyDescent="0.2">
      <c r="A711" s="11" t="s">
        <v>507</v>
      </c>
      <c r="B711" s="60" t="str">
        <f t="shared" si="33"/>
        <v>Ze onderkennen het persoonlijk en maatschappelijk belang van geletterdheid.</v>
      </c>
      <c r="C711" s="60" t="str">
        <f t="shared" si="35"/>
        <v>Ik kan vertellen waarom het belangrijk is dat ik kan lezen en schrijven.</v>
      </c>
      <c r="D711" s="9" t="str">
        <f t="shared" si="34"/>
        <v>Bovenbouw</v>
      </c>
      <c r="E711" s="10">
        <v>8</v>
      </c>
      <c r="F711" s="26" t="s">
        <v>781</v>
      </c>
    </row>
    <row r="712" spans="1:6" x14ac:dyDescent="0.2">
      <c r="A712" s="11" t="s">
        <v>507</v>
      </c>
      <c r="B712" s="60" t="str">
        <f t="shared" si="33"/>
        <v>Ze onderkennen het persoonlijk en maatschappelijk belang van geletterdheid.</v>
      </c>
      <c r="C712" s="60" t="str">
        <f t="shared" si="35"/>
        <v>Ik kan vertellen waarom het belangrijk is dat ik kan lezen en schrijven.</v>
      </c>
      <c r="D712" s="9" t="str">
        <f t="shared" si="34"/>
        <v>Bovenbouw</v>
      </c>
      <c r="E712" s="10">
        <v>8</v>
      </c>
      <c r="F712" s="26" t="s">
        <v>779</v>
      </c>
    </row>
    <row r="713" spans="1:6" x14ac:dyDescent="0.2">
      <c r="A713" s="11" t="s">
        <v>507</v>
      </c>
      <c r="B713" s="60" t="str">
        <f t="shared" si="33"/>
        <v>Ze onderkennen het persoonlijk en maatschappelijk belang van geletterdheid.</v>
      </c>
      <c r="C713" s="60" t="str">
        <f t="shared" si="35"/>
        <v>Ik kan vertellen waarom het belangrijk is dat ik kan lezen en schrijven.</v>
      </c>
      <c r="D713" s="9" t="str">
        <f t="shared" si="34"/>
        <v>Bovenbouw</v>
      </c>
      <c r="E713" s="10">
        <v>8</v>
      </c>
      <c r="F713" s="26" t="s">
        <v>790</v>
      </c>
    </row>
    <row r="714" spans="1:6" x14ac:dyDescent="0.2">
      <c r="A714" s="11" t="s">
        <v>507</v>
      </c>
      <c r="B714" s="60" t="str">
        <f t="shared" si="33"/>
        <v>Ze onderkennen het persoonlijk en maatschappelijk belang van geletterdheid.</v>
      </c>
      <c r="C714" s="60" t="str">
        <f t="shared" si="35"/>
        <v>Ik kan vertellen waarom het belangrijk is dat ik kan lezen en schrijven.</v>
      </c>
      <c r="D714" s="9" t="str">
        <f t="shared" si="34"/>
        <v>Bovenbouw</v>
      </c>
      <c r="E714" s="10">
        <v>8</v>
      </c>
      <c r="F714" s="26" t="s">
        <v>782</v>
      </c>
    </row>
    <row r="715" spans="1:6" x14ac:dyDescent="0.2">
      <c r="A715" s="11" t="s">
        <v>507</v>
      </c>
      <c r="B715" s="60" t="str">
        <f t="shared" si="33"/>
        <v>Ze onderkennen het persoonlijk en maatschappelijk belang van geletterdheid.</v>
      </c>
      <c r="C715" s="60" t="str">
        <f t="shared" si="35"/>
        <v>Ik kan vertellen waarom het belangrijk is dat ik kan lezen en schrijven.</v>
      </c>
      <c r="D715" s="9" t="str">
        <f t="shared" si="34"/>
        <v>Bovenbouw</v>
      </c>
      <c r="E715" s="10">
        <v>8</v>
      </c>
      <c r="F715" s="26" t="s">
        <v>783</v>
      </c>
    </row>
    <row r="716" spans="1:6" x14ac:dyDescent="0.2">
      <c r="A716" s="11" t="s">
        <v>507</v>
      </c>
      <c r="B716" s="60" t="str">
        <f t="shared" si="33"/>
        <v>Ze onderkennen het persoonlijk en maatschappelijk belang van geletterdheid.</v>
      </c>
      <c r="C716" s="60" t="str">
        <f t="shared" si="35"/>
        <v>Ik kan vertellen waarom het belangrijk is dat ik kan lezen en schrijven.</v>
      </c>
      <c r="D716" s="9" t="str">
        <f t="shared" si="34"/>
        <v>Bovenbouw</v>
      </c>
      <c r="E716" s="10">
        <v>8</v>
      </c>
      <c r="F716" s="1" t="s">
        <v>784</v>
      </c>
    </row>
    <row r="717" spans="1:6" x14ac:dyDescent="0.2">
      <c r="A717" s="11" t="s">
        <v>507</v>
      </c>
      <c r="B717" s="60" t="str">
        <f t="shared" si="33"/>
        <v>Ze onderkennen het persoonlijk en maatschappelijk belang van geletterdheid.</v>
      </c>
      <c r="C717" s="60" t="str">
        <f t="shared" si="35"/>
        <v>Ik kan vertellen waarom het belangrijk is dat ik kan lezen en schrijven.</v>
      </c>
      <c r="D717" s="9" t="str">
        <f t="shared" si="34"/>
        <v>Bovenbouw</v>
      </c>
      <c r="E717" s="18">
        <v>8</v>
      </c>
      <c r="F717" s="19" t="s">
        <v>785</v>
      </c>
    </row>
    <row r="718" spans="1:6" x14ac:dyDescent="0.2">
      <c r="A718" s="11" t="s">
        <v>507</v>
      </c>
      <c r="B718" s="60" t="str">
        <f t="shared" si="33"/>
        <v>Ze onderkennen het persoonlijk en maatschappelijk belang van geletterdheid.</v>
      </c>
      <c r="C718" s="60" t="str">
        <f t="shared" si="35"/>
        <v>Ik kan vertellen waarom het belangrijk is dat ik kan lezen en schrijven.</v>
      </c>
      <c r="D718" s="9" t="str">
        <f t="shared" si="34"/>
        <v>Bovenbouw</v>
      </c>
      <c r="E718" s="10">
        <v>8</v>
      </c>
      <c r="F718" s="26" t="s">
        <v>789</v>
      </c>
    </row>
    <row r="719" spans="1:6" x14ac:dyDescent="0.2">
      <c r="A719" s="11" t="s">
        <v>507</v>
      </c>
      <c r="B719" s="60" t="str">
        <f t="shared" si="33"/>
        <v>Ze onderkennen het persoonlijk en maatschappelijk belang van geletterdheid.</v>
      </c>
      <c r="C719" s="60" t="str">
        <f t="shared" si="35"/>
        <v>Ik kan vertellen waarom het belangrijk is dat ik kan lezen en schrijven.</v>
      </c>
      <c r="D719" s="9" t="str">
        <f t="shared" si="34"/>
        <v>Bovenbouw</v>
      </c>
      <c r="E719" s="10">
        <v>8</v>
      </c>
      <c r="F719" s="26" t="s">
        <v>791</v>
      </c>
    </row>
    <row r="720" spans="1:6" x14ac:dyDescent="0.2">
      <c r="A720" s="11" t="s">
        <v>507</v>
      </c>
      <c r="B720" s="60" t="str">
        <f t="shared" si="33"/>
        <v>Ze onderkennen het persoonlijk en maatschappelijk belang van geletterdheid.</v>
      </c>
      <c r="C720" s="60" t="str">
        <f t="shared" si="35"/>
        <v>Ik kan vertellen waarom het belangrijk is dat ik kan lezen en schrijven.</v>
      </c>
      <c r="D720" s="9" t="str">
        <f t="shared" si="34"/>
        <v>Bovenbouw</v>
      </c>
      <c r="E720" s="10">
        <v>8</v>
      </c>
      <c r="F720" s="1" t="s">
        <v>792</v>
      </c>
    </row>
    <row r="721" spans="1:7" x14ac:dyDescent="0.2">
      <c r="A721" s="11" t="s">
        <v>507</v>
      </c>
      <c r="B721" s="60" t="str">
        <f t="shared" si="33"/>
        <v>Ze onderkennen het persoonlijk en maatschappelijk belang van geletterdheid.</v>
      </c>
      <c r="C721" s="60" t="str">
        <f t="shared" si="35"/>
        <v>Ik kan vertellen waarom het belangrijk is dat ik kan lezen en schrijven.</v>
      </c>
      <c r="D721" s="9" t="str">
        <f t="shared" si="34"/>
        <v>Bovenbouw</v>
      </c>
      <c r="E721" s="10">
        <v>8</v>
      </c>
      <c r="F721" s="1" t="s">
        <v>643</v>
      </c>
    </row>
    <row r="722" spans="1:7" x14ac:dyDescent="0.2">
      <c r="A722" s="4" t="s">
        <v>505</v>
      </c>
      <c r="B722" s="60" t="str">
        <f t="shared" si="33"/>
        <v>Kinderen waarderen bestaande werken op het terrein van fictie.</v>
      </c>
      <c r="C722" s="60" t="str">
        <f t="shared" si="35"/>
        <v>Ik hou van verhalen.</v>
      </c>
      <c r="D722" s="9" t="str">
        <f t="shared" si="34"/>
        <v>Bovenbouw</v>
      </c>
      <c r="E722" s="46">
        <v>8</v>
      </c>
      <c r="F722" s="15" t="s">
        <v>570</v>
      </c>
    </row>
    <row r="723" spans="1:7" x14ac:dyDescent="0.2">
      <c r="A723" s="4" t="s">
        <v>506</v>
      </c>
      <c r="B723" s="60" t="str">
        <f t="shared" si="33"/>
        <v>Ze waarderen bestaande werken op het terrein van nonfictie.</v>
      </c>
      <c r="C723" s="60" t="str">
        <f t="shared" si="35"/>
        <v>Ik hou van non-fictie.</v>
      </c>
      <c r="D723" s="9" t="str">
        <f t="shared" si="34"/>
        <v>Bovenbouw</v>
      </c>
      <c r="E723" s="10">
        <v>8</v>
      </c>
      <c r="F723" s="15" t="s">
        <v>571</v>
      </c>
      <c r="G723" s="43" t="s">
        <v>647</v>
      </c>
    </row>
    <row r="724" spans="1:7" x14ac:dyDescent="0.2">
      <c r="A724" s="4" t="s">
        <v>503</v>
      </c>
      <c r="B724" s="60" t="str">
        <f t="shared" si="33"/>
        <v>Ze waarderen bestaande werken op het terrein van poëzie.</v>
      </c>
      <c r="C724" s="60" t="str">
        <f t="shared" si="35"/>
        <v>Ik hou van poëzie.</v>
      </c>
      <c r="D724" s="9" t="str">
        <f t="shared" si="34"/>
        <v>Bovenbouw</v>
      </c>
      <c r="E724" s="10">
        <v>8</v>
      </c>
      <c r="F724" s="1" t="s">
        <v>572</v>
      </c>
      <c r="G724" s="43" t="s">
        <v>646</v>
      </c>
    </row>
    <row r="725" spans="1:7" x14ac:dyDescent="0.2">
      <c r="A725" s="4" t="s">
        <v>502</v>
      </c>
      <c r="B725" s="60" t="str">
        <f t="shared" si="33"/>
        <v>Ze hebben een positief zelfbeeld tegenover het gebruik van geschreven taal.</v>
      </c>
      <c r="C725" s="60" t="str">
        <f t="shared" si="35"/>
        <v>Ik wil graag mooi en goed kunnen schrijven.</v>
      </c>
      <c r="D725" s="9" t="str">
        <f t="shared" si="34"/>
        <v>Bovenbouw</v>
      </c>
      <c r="E725" s="18">
        <v>8</v>
      </c>
      <c r="F725" s="3" t="s">
        <v>571</v>
      </c>
    </row>
    <row r="726" spans="1:7" x14ac:dyDescent="0.2">
      <c r="A726" s="4" t="s">
        <v>398</v>
      </c>
      <c r="B726" s="60" t="str">
        <f t="shared" si="33"/>
        <v>Kinderen zijn intrinsiek gemotiveerd voor lezen en schrijven.</v>
      </c>
      <c r="C726" s="60" t="str">
        <f t="shared" si="35"/>
        <v>Ik vind het leuk om te lezen en te schrijven.</v>
      </c>
      <c r="D726" s="1" t="str">
        <f t="shared" si="34"/>
        <v>Middenbouw</v>
      </c>
      <c r="F726" s="1" t="s">
        <v>392</v>
      </c>
    </row>
    <row r="727" spans="1:7" x14ac:dyDescent="0.2">
      <c r="A727" s="4" t="s">
        <v>398</v>
      </c>
      <c r="B727" s="60" t="str">
        <f t="shared" si="33"/>
        <v>Kinderen zijn intrinsiek gemotiveerd voor lezen en schrijven.</v>
      </c>
      <c r="C727" s="60" t="str">
        <f t="shared" si="35"/>
        <v>Ik vind het leuk om te lezen en te schrijven.</v>
      </c>
      <c r="D727" s="9" t="str">
        <f t="shared" si="34"/>
        <v>Middenbouw</v>
      </c>
      <c r="F727" s="1" t="s">
        <v>393</v>
      </c>
    </row>
    <row r="728" spans="1:7" x14ac:dyDescent="0.2">
      <c r="A728" s="4" t="s">
        <v>398</v>
      </c>
      <c r="B728" s="60" t="str">
        <f t="shared" si="33"/>
        <v>Kinderen zijn intrinsiek gemotiveerd voor lezen en schrijven.</v>
      </c>
      <c r="C728" s="60" t="str">
        <f t="shared" si="35"/>
        <v>Ik vind het leuk om te lezen en te schrijven.</v>
      </c>
      <c r="D728" s="9" t="str">
        <f t="shared" si="34"/>
        <v>Middenbouw</v>
      </c>
      <c r="F728" s="1" t="s">
        <v>394</v>
      </c>
    </row>
    <row r="729" spans="1:7" x14ac:dyDescent="0.2">
      <c r="A729" s="4" t="s">
        <v>398</v>
      </c>
      <c r="B729" s="60" t="str">
        <f t="shared" si="33"/>
        <v>Kinderen zijn intrinsiek gemotiveerd voor lezen en schrijven.</v>
      </c>
      <c r="C729" s="60" t="str">
        <f t="shared" si="35"/>
        <v>Ik vind het leuk om te lezen en te schrijven.</v>
      </c>
      <c r="D729" s="9" t="str">
        <f t="shared" si="34"/>
        <v>Middenbouw</v>
      </c>
      <c r="F729" s="1" t="s">
        <v>395</v>
      </c>
    </row>
    <row r="730" spans="1:7" x14ac:dyDescent="0.2">
      <c r="A730" s="4" t="s">
        <v>398</v>
      </c>
      <c r="B730" s="60" t="str">
        <f t="shared" si="33"/>
        <v>Kinderen zijn intrinsiek gemotiveerd voor lezen en schrijven.</v>
      </c>
      <c r="C730" s="60" t="str">
        <f t="shared" si="35"/>
        <v>Ik vind het leuk om te lezen en te schrijven.</v>
      </c>
      <c r="D730" s="9" t="str">
        <f t="shared" si="34"/>
        <v>Middenbouw</v>
      </c>
      <c r="F730" s="1" t="s">
        <v>396</v>
      </c>
    </row>
    <row r="731" spans="1:7" x14ac:dyDescent="0.2">
      <c r="A731" s="4" t="s">
        <v>404</v>
      </c>
      <c r="B731" s="60" t="str">
        <f t="shared" si="33"/>
        <v>Ze zien geschreven taal als communicatiemiddel.</v>
      </c>
      <c r="C731" s="60" t="str">
        <f t="shared" si="35"/>
        <v>Ik weet dat door te lezen en te schrijven anderen ontdekken wat je denkt.</v>
      </c>
      <c r="D731" s="9" t="str">
        <f t="shared" si="34"/>
        <v>Middenbouw</v>
      </c>
      <c r="F731" s="1" t="s">
        <v>400</v>
      </c>
    </row>
    <row r="732" spans="1:7" x14ac:dyDescent="0.2">
      <c r="A732" s="4" t="s">
        <v>404</v>
      </c>
      <c r="B732" s="60" t="str">
        <f t="shared" si="33"/>
        <v>Ze zien geschreven taal als communicatiemiddel.</v>
      </c>
      <c r="C732" s="60" t="str">
        <f t="shared" si="35"/>
        <v>Ik weet dat door te lezen en te schrijven anderen ontdekken wat je denkt.</v>
      </c>
      <c r="D732" s="9" t="str">
        <f t="shared" si="34"/>
        <v>Middenbouw</v>
      </c>
      <c r="F732" s="1" t="s">
        <v>401</v>
      </c>
    </row>
    <row r="733" spans="1:7" x14ac:dyDescent="0.2">
      <c r="A733" s="4" t="s">
        <v>404</v>
      </c>
      <c r="B733" s="60" t="str">
        <f t="shared" si="33"/>
        <v>Ze zien geschreven taal als communicatiemiddel.</v>
      </c>
      <c r="C733" s="60" t="str">
        <f t="shared" si="35"/>
        <v>Ik weet dat door te lezen en te schrijven anderen ontdekken wat je denkt.</v>
      </c>
      <c r="D733" s="9" t="str">
        <f t="shared" si="34"/>
        <v>Middenbouw</v>
      </c>
      <c r="F733" s="1" t="s">
        <v>402</v>
      </c>
    </row>
    <row r="734" spans="1:7" x14ac:dyDescent="0.2">
      <c r="A734" s="4" t="s">
        <v>405</v>
      </c>
      <c r="B734" s="60" t="str">
        <f t="shared" si="33"/>
        <v>Ze hanteren geschreven taal als middel voor informatieverwerving.</v>
      </c>
      <c r="C734" s="60" t="str">
        <f t="shared" si="35"/>
        <v>Ik weet dat ik veel informatie kan vinden door te lezen.</v>
      </c>
      <c r="D734" s="9" t="str">
        <f t="shared" si="34"/>
        <v>Middenbouw</v>
      </c>
      <c r="F734" s="1" t="s">
        <v>400</v>
      </c>
    </row>
    <row r="735" spans="1:7" x14ac:dyDescent="0.2">
      <c r="A735" s="4" t="s">
        <v>405</v>
      </c>
      <c r="B735" s="60" t="str">
        <f t="shared" si="33"/>
        <v>Ze hanteren geschreven taal als middel voor informatieverwerving.</v>
      </c>
      <c r="C735" s="60" t="str">
        <f t="shared" si="35"/>
        <v>Ik weet dat ik veel informatie kan vinden door te lezen.</v>
      </c>
      <c r="D735" s="9" t="str">
        <f t="shared" si="34"/>
        <v>Middenbouw</v>
      </c>
      <c r="F735" s="26" t="s">
        <v>401</v>
      </c>
    </row>
    <row r="736" spans="1:7" x14ac:dyDescent="0.2">
      <c r="A736" s="4" t="s">
        <v>405</v>
      </c>
      <c r="B736" s="60" t="str">
        <f t="shared" si="33"/>
        <v>Ze hanteren geschreven taal als middel voor informatieverwerving.</v>
      </c>
      <c r="C736" s="60" t="str">
        <f t="shared" si="35"/>
        <v>Ik weet dat ik veel informatie kan vinden door te lezen.</v>
      </c>
      <c r="D736" s="9" t="str">
        <f t="shared" si="34"/>
        <v>Middenbouw</v>
      </c>
      <c r="F736" s="1" t="s">
        <v>402</v>
      </c>
    </row>
    <row r="737" spans="1:7" x14ac:dyDescent="0.2">
      <c r="A737" s="4" t="s">
        <v>406</v>
      </c>
      <c r="B737" s="60" t="str">
        <f t="shared" si="33"/>
        <v>Ze ervaren geschreven taal als expressiemiddel.</v>
      </c>
      <c r="C737" s="60" t="str">
        <f t="shared" si="35"/>
        <v>Ik heb ontdekt dat je met geschreven taal op verschillende manieren iets kunt vertellen.</v>
      </c>
      <c r="D737" s="9" t="str">
        <f t="shared" si="34"/>
        <v>Middenbouw</v>
      </c>
      <c r="F737" s="1" t="s">
        <v>400</v>
      </c>
    </row>
    <row r="738" spans="1:7" x14ac:dyDescent="0.2">
      <c r="A738" s="4" t="s">
        <v>406</v>
      </c>
      <c r="B738" s="60" t="str">
        <f t="shared" si="33"/>
        <v>Ze ervaren geschreven taal als expressiemiddel.</v>
      </c>
      <c r="C738" s="60" t="str">
        <f t="shared" si="35"/>
        <v>Ik heb ontdekt dat je met geschreven taal op verschillende manieren iets kunt vertellen.</v>
      </c>
      <c r="D738" s="9" t="str">
        <f t="shared" si="34"/>
        <v>Middenbouw</v>
      </c>
      <c r="F738" s="1" t="s">
        <v>401</v>
      </c>
    </row>
    <row r="739" spans="1:7" x14ac:dyDescent="0.2">
      <c r="A739" s="4" t="s">
        <v>406</v>
      </c>
      <c r="B739" s="60" t="str">
        <f t="shared" si="33"/>
        <v>Ze ervaren geschreven taal als expressiemiddel.</v>
      </c>
      <c r="C739" s="60" t="str">
        <f t="shared" si="35"/>
        <v>Ik heb ontdekt dat je met geschreven taal op verschillende manieren iets kunt vertellen.</v>
      </c>
      <c r="D739" s="9" t="str">
        <f t="shared" si="34"/>
        <v>Middenbouw</v>
      </c>
      <c r="F739" s="1" t="s">
        <v>402</v>
      </c>
    </row>
    <row r="740" spans="1:7" x14ac:dyDescent="0.2">
      <c r="A740" s="4" t="s">
        <v>404</v>
      </c>
      <c r="B740" s="60" t="str">
        <f t="shared" si="33"/>
        <v>Ze zien geschreven taal als communicatiemiddel.</v>
      </c>
      <c r="C740" s="60" t="str">
        <f t="shared" si="35"/>
        <v>Ik weet dat door te lezen en te schrijven anderen ontdekken wat je denkt.</v>
      </c>
      <c r="D740" s="9" t="str">
        <f t="shared" si="34"/>
        <v>Middenbouw</v>
      </c>
      <c r="F740" s="26" t="s">
        <v>432</v>
      </c>
    </row>
    <row r="741" spans="1:7" x14ac:dyDescent="0.2">
      <c r="A741" s="61" t="s">
        <v>398</v>
      </c>
      <c r="B741" s="62" t="str">
        <f t="shared" ref="B741:B772" si="36">IF(A741="2.1.1","Kinderen zijn intrinsiek gemotiveerd voor lezen en schrijven.",IF(A741="2.1.2","Ze beschouwen lezen en schrijven als dagelijkse routines.",IF(A741="2.1.3","Ze zien geschreven taal als communicatiemiddel.",IF(A741="2.1.4","Ze hanteren geschreven taal als middel voor informatieverwerving.",IF(A741="2.1.5","Ze ervaren geschreven taal als expressiemiddel.",IF(A741="2.1.6","Kinderen waarderen bestaande werken op het terrein van fictie.",IF(A741="2.1.7","Ze waarderen bestaande werken op het terrein van nonfictie.",IF(A741="2.1.8","Ze waarderen bestaande werken op het terrein van poëzie.",IF(A741="2.1.9","Ze hebben een positief zelfbeeld tegenover het gebruik van geschreven taal.",IF(A741="2.1.10","Ze onderkennen het persoonlijk en maatschappelijk belang van geletterdheid.","Voer tussendoel in"))))))))))</f>
        <v>Kinderen zijn intrinsiek gemotiveerd voor lezen en schrijven.</v>
      </c>
      <c r="C741" s="62" t="str">
        <f t="shared" si="35"/>
        <v>Ik vind het leuk om te lezen en te schrijven.</v>
      </c>
      <c r="D741" s="63" t="str">
        <f t="shared" ref="D741:D772" si="37">IF(A741="2.1.1","Middenbouw",IF(A741="2.1.2","Middenbouw",IF(A741="2.1.3","Middenbouw",IF(A741="2.1.4","Middenbouw",IF(A741="2.1.5","Middenbouw",IF(A741="2.1.6","Bovenbouw",IF(A741="2.1.7","Bovenbouw",IF(A741="2.1.8","Bovenbouw",IF(A741="2.1.9","Bovenbouw",IF(A741="2.1.10","Bovenbouw","Onbepaald"))))))))))</f>
        <v>Middenbouw</v>
      </c>
      <c r="E741" s="64">
        <v>5</v>
      </c>
      <c r="F741" s="1" t="s">
        <v>579</v>
      </c>
      <c r="G741" s="65"/>
    </row>
    <row r="742" spans="1:7" x14ac:dyDescent="0.2">
      <c r="A742" s="4" t="s">
        <v>404</v>
      </c>
      <c r="B742" s="60" t="str">
        <f t="shared" si="36"/>
        <v>Ze zien geschreven taal als communicatiemiddel.</v>
      </c>
      <c r="C742" s="60" t="str">
        <f t="shared" si="35"/>
        <v>Ik weet dat door te lezen en te schrijven anderen ontdekken wat je denkt.</v>
      </c>
      <c r="D742" s="9" t="str">
        <f t="shared" si="37"/>
        <v>Middenbouw</v>
      </c>
      <c r="E742" s="10">
        <v>5</v>
      </c>
      <c r="F742" s="1" t="s">
        <v>579</v>
      </c>
    </row>
    <row r="743" spans="1:7" x14ac:dyDescent="0.2">
      <c r="A743" s="4" t="s">
        <v>405</v>
      </c>
      <c r="B743" s="60" t="str">
        <f t="shared" si="36"/>
        <v>Ze hanteren geschreven taal als middel voor informatieverwerving.</v>
      </c>
      <c r="C743" s="60" t="str">
        <f t="shared" si="35"/>
        <v>Ik weet dat ik veel informatie kan vinden door te lezen.</v>
      </c>
      <c r="D743" s="9" t="str">
        <f t="shared" si="37"/>
        <v>Middenbouw</v>
      </c>
      <c r="E743" s="10">
        <v>5</v>
      </c>
      <c r="F743" s="1" t="s">
        <v>579</v>
      </c>
    </row>
    <row r="744" spans="1:7" x14ac:dyDescent="0.2">
      <c r="A744" s="4" t="s">
        <v>405</v>
      </c>
      <c r="B744" s="60" t="str">
        <f t="shared" si="36"/>
        <v>Ze hanteren geschreven taal als middel voor informatieverwerving.</v>
      </c>
      <c r="C744" s="60" t="str">
        <f t="shared" si="35"/>
        <v>Ik weet dat ik veel informatie kan vinden door te lezen.</v>
      </c>
      <c r="D744" s="9" t="str">
        <f t="shared" si="37"/>
        <v>Middenbouw</v>
      </c>
      <c r="E744" s="10">
        <v>5</v>
      </c>
      <c r="F744" s="1" t="s">
        <v>851</v>
      </c>
    </row>
    <row r="745" spans="1:7" x14ac:dyDescent="0.2">
      <c r="A745" s="4" t="s">
        <v>398</v>
      </c>
      <c r="B745" s="60" t="str">
        <f t="shared" si="36"/>
        <v>Kinderen zijn intrinsiek gemotiveerd voor lezen en schrijven.</v>
      </c>
      <c r="C745" s="60" t="str">
        <f t="shared" si="35"/>
        <v>Ik vind het leuk om te lezen en te schrijven.</v>
      </c>
      <c r="D745" s="9" t="str">
        <f t="shared" si="37"/>
        <v>Middenbouw</v>
      </c>
      <c r="E745" s="10">
        <v>5</v>
      </c>
      <c r="F745" s="1" t="s">
        <v>569</v>
      </c>
    </row>
    <row r="746" spans="1:7" x14ac:dyDescent="0.2">
      <c r="A746" s="4" t="s">
        <v>405</v>
      </c>
      <c r="B746" s="60" t="str">
        <f t="shared" si="36"/>
        <v>Ze hanteren geschreven taal als middel voor informatieverwerving.</v>
      </c>
      <c r="C746" s="60" t="str">
        <f t="shared" si="35"/>
        <v>Ik weet dat ik veel informatie kan vinden door te lezen.</v>
      </c>
      <c r="D746" s="9" t="str">
        <f t="shared" si="37"/>
        <v>Middenbouw</v>
      </c>
      <c r="E746" s="10">
        <v>5</v>
      </c>
      <c r="F746" s="1" t="s">
        <v>569</v>
      </c>
    </row>
    <row r="747" spans="1:7" x14ac:dyDescent="0.2">
      <c r="A747" s="4" t="s">
        <v>404</v>
      </c>
      <c r="B747" s="60" t="str">
        <f t="shared" si="36"/>
        <v>Ze zien geschreven taal als communicatiemiddel.</v>
      </c>
      <c r="C747" s="60" t="str">
        <f t="shared" si="35"/>
        <v>Ik weet dat door te lezen en te schrijven anderen ontdekken wat je denkt.</v>
      </c>
      <c r="D747" s="9" t="str">
        <f t="shared" si="37"/>
        <v>Middenbouw</v>
      </c>
      <c r="E747" s="10">
        <v>5</v>
      </c>
      <c r="F747" s="1" t="s">
        <v>852</v>
      </c>
    </row>
    <row r="748" spans="1:7" x14ac:dyDescent="0.2">
      <c r="A748" s="4" t="s">
        <v>398</v>
      </c>
      <c r="B748" s="60" t="str">
        <f t="shared" si="36"/>
        <v>Kinderen zijn intrinsiek gemotiveerd voor lezen en schrijven.</v>
      </c>
      <c r="C748" s="60" t="str">
        <f t="shared" si="35"/>
        <v>Ik vind het leuk om te lezen en te schrijven.</v>
      </c>
      <c r="D748" s="9" t="str">
        <f t="shared" si="37"/>
        <v>Middenbouw</v>
      </c>
      <c r="E748" s="10">
        <v>5</v>
      </c>
      <c r="F748" s="1" t="s">
        <v>566</v>
      </c>
    </row>
    <row r="749" spans="1:7" x14ac:dyDescent="0.2">
      <c r="A749" s="4" t="s">
        <v>404</v>
      </c>
      <c r="B749" s="60" t="str">
        <f t="shared" si="36"/>
        <v>Ze zien geschreven taal als communicatiemiddel.</v>
      </c>
      <c r="C749" s="60" t="str">
        <f t="shared" si="35"/>
        <v>Ik weet dat door te lezen en te schrijven anderen ontdekken wat je denkt.</v>
      </c>
      <c r="D749" s="9" t="str">
        <f t="shared" si="37"/>
        <v>Middenbouw</v>
      </c>
      <c r="E749" s="10">
        <v>5</v>
      </c>
      <c r="F749" s="1" t="s">
        <v>592</v>
      </c>
    </row>
    <row r="750" spans="1:7" x14ac:dyDescent="0.2">
      <c r="A750" s="4" t="s">
        <v>398</v>
      </c>
      <c r="B750" s="60" t="str">
        <f t="shared" si="36"/>
        <v>Kinderen zijn intrinsiek gemotiveerd voor lezen en schrijven.</v>
      </c>
      <c r="C750" s="60" t="str">
        <f t="shared" si="35"/>
        <v>Ik vind het leuk om te lezen en te schrijven.</v>
      </c>
      <c r="D750" s="9" t="str">
        <f t="shared" si="37"/>
        <v>Middenbouw</v>
      </c>
      <c r="E750" s="10">
        <v>5</v>
      </c>
      <c r="F750" s="1" t="s">
        <v>814</v>
      </c>
    </row>
    <row r="751" spans="1:7" x14ac:dyDescent="0.2">
      <c r="A751" s="4" t="s">
        <v>398</v>
      </c>
      <c r="B751" s="60" t="str">
        <f t="shared" si="36"/>
        <v>Kinderen zijn intrinsiek gemotiveerd voor lezen en schrijven.</v>
      </c>
      <c r="C751" s="60" t="str">
        <f t="shared" si="35"/>
        <v>Ik vind het leuk om te lezen en te schrijven.</v>
      </c>
      <c r="D751" s="9" t="str">
        <f t="shared" si="37"/>
        <v>Middenbouw</v>
      </c>
      <c r="E751" s="10">
        <v>5</v>
      </c>
      <c r="F751" s="1" t="s">
        <v>735</v>
      </c>
    </row>
    <row r="752" spans="1:7" x14ac:dyDescent="0.2">
      <c r="A752" s="4" t="s">
        <v>505</v>
      </c>
      <c r="B752" s="60" t="str">
        <f t="shared" si="36"/>
        <v>Kinderen waarderen bestaande werken op het terrein van fictie.</v>
      </c>
      <c r="C752" s="60" t="str">
        <f t="shared" si="35"/>
        <v>Ik hou van verhalen.</v>
      </c>
      <c r="D752" s="9" t="str">
        <f t="shared" si="37"/>
        <v>Bovenbouw</v>
      </c>
      <c r="E752" s="10">
        <v>6</v>
      </c>
      <c r="F752" s="1" t="s">
        <v>714</v>
      </c>
    </row>
    <row r="753" spans="1:6" x14ac:dyDescent="0.2">
      <c r="A753" s="4" t="s">
        <v>505</v>
      </c>
      <c r="B753" s="60" t="str">
        <f t="shared" si="36"/>
        <v>Kinderen waarderen bestaande werken op het terrein van fictie.</v>
      </c>
      <c r="C753" s="60" t="str">
        <f t="shared" si="35"/>
        <v>Ik hou van verhalen.</v>
      </c>
      <c r="D753" s="9" t="str">
        <f t="shared" si="37"/>
        <v>Bovenbouw</v>
      </c>
      <c r="E753" s="10">
        <v>6</v>
      </c>
      <c r="F753" s="1" t="s">
        <v>585</v>
      </c>
    </row>
    <row r="754" spans="1:6" x14ac:dyDescent="0.2">
      <c r="A754" s="4" t="s">
        <v>502</v>
      </c>
      <c r="B754" s="60" t="str">
        <f t="shared" si="36"/>
        <v>Ze hebben een positief zelfbeeld tegenover het gebruik van geschreven taal.</v>
      </c>
      <c r="C754" s="60" t="str">
        <f t="shared" si="35"/>
        <v>Ik wil graag mooi en goed kunnen schrijven.</v>
      </c>
      <c r="D754" s="9" t="str">
        <f t="shared" si="37"/>
        <v>Bovenbouw</v>
      </c>
      <c r="E754" s="10">
        <v>6</v>
      </c>
      <c r="F754" s="1" t="s">
        <v>585</v>
      </c>
    </row>
    <row r="755" spans="1:6" x14ac:dyDescent="0.2">
      <c r="A755" s="4" t="s">
        <v>507</v>
      </c>
      <c r="B755" s="60" t="str">
        <f t="shared" si="36"/>
        <v>Ze onderkennen het persoonlijk en maatschappelijk belang van geletterdheid.</v>
      </c>
      <c r="C755" s="60" t="str">
        <f t="shared" si="35"/>
        <v>Ik kan vertellen waarom het belangrijk is dat ik kan lezen en schrijven.</v>
      </c>
      <c r="D755" s="9" t="str">
        <f t="shared" si="37"/>
        <v>Bovenbouw</v>
      </c>
      <c r="E755" s="10">
        <v>6</v>
      </c>
      <c r="F755" s="1" t="s">
        <v>585</v>
      </c>
    </row>
    <row r="756" spans="1:6" x14ac:dyDescent="0.2">
      <c r="A756" s="4" t="s">
        <v>502</v>
      </c>
      <c r="B756" s="60" t="str">
        <f t="shared" si="36"/>
        <v>Ze hebben een positief zelfbeeld tegenover het gebruik van geschreven taal.</v>
      </c>
      <c r="C756" s="60" t="str">
        <f t="shared" si="35"/>
        <v>Ik wil graag mooi en goed kunnen schrijven.</v>
      </c>
      <c r="D756" s="9" t="str">
        <f t="shared" si="37"/>
        <v>Bovenbouw</v>
      </c>
      <c r="E756" s="10">
        <v>6</v>
      </c>
      <c r="F756" s="1" t="s">
        <v>854</v>
      </c>
    </row>
    <row r="757" spans="1:6" x14ac:dyDescent="0.2">
      <c r="A757" s="4" t="s">
        <v>505</v>
      </c>
      <c r="B757" s="60" t="str">
        <f t="shared" si="36"/>
        <v>Kinderen waarderen bestaande werken op het terrein van fictie.</v>
      </c>
      <c r="C757" s="60" t="str">
        <f t="shared" si="35"/>
        <v>Ik hou van verhalen.</v>
      </c>
      <c r="D757" s="9" t="str">
        <f t="shared" si="37"/>
        <v>Bovenbouw</v>
      </c>
      <c r="E757" s="10">
        <v>6</v>
      </c>
      <c r="F757" s="1" t="s">
        <v>597</v>
      </c>
    </row>
    <row r="758" spans="1:6" x14ac:dyDescent="0.2">
      <c r="A758" s="4" t="s">
        <v>506</v>
      </c>
      <c r="B758" s="60" t="str">
        <f t="shared" si="36"/>
        <v>Ze waarderen bestaande werken op het terrein van nonfictie.</v>
      </c>
      <c r="C758" s="60" t="str">
        <f t="shared" si="35"/>
        <v>Ik hou van non-fictie.</v>
      </c>
      <c r="D758" s="9" t="str">
        <f t="shared" si="37"/>
        <v>Bovenbouw</v>
      </c>
      <c r="E758" s="10">
        <v>6</v>
      </c>
      <c r="F758" s="1" t="s">
        <v>858</v>
      </c>
    </row>
    <row r="759" spans="1:6" x14ac:dyDescent="0.2">
      <c r="A759" s="4" t="s">
        <v>505</v>
      </c>
      <c r="B759" s="60" t="str">
        <f t="shared" si="36"/>
        <v>Kinderen waarderen bestaande werken op het terrein van fictie.</v>
      </c>
      <c r="C759" s="60" t="str">
        <f t="shared" si="35"/>
        <v>Ik hou van verhalen.</v>
      </c>
      <c r="D759" s="9" t="str">
        <f t="shared" si="37"/>
        <v>Bovenbouw</v>
      </c>
      <c r="E759" s="10">
        <v>6</v>
      </c>
      <c r="F759" s="1" t="s">
        <v>582</v>
      </c>
    </row>
    <row r="760" spans="1:6" x14ac:dyDescent="0.2">
      <c r="A760" s="4" t="s">
        <v>506</v>
      </c>
      <c r="B760" s="60" t="str">
        <f t="shared" si="36"/>
        <v>Ze waarderen bestaande werken op het terrein van nonfictie.</v>
      </c>
      <c r="C760" s="60" t="str">
        <f t="shared" si="35"/>
        <v>Ik hou van non-fictie.</v>
      </c>
      <c r="D760" s="9" t="str">
        <f t="shared" si="37"/>
        <v>Bovenbouw</v>
      </c>
      <c r="E760" s="10">
        <v>6</v>
      </c>
      <c r="F760" s="1" t="s">
        <v>582</v>
      </c>
    </row>
    <row r="761" spans="1:6" x14ac:dyDescent="0.2">
      <c r="A761" s="4" t="s">
        <v>502</v>
      </c>
      <c r="B761" s="60" t="str">
        <f t="shared" si="36"/>
        <v>Ze hebben een positief zelfbeeld tegenover het gebruik van geschreven taal.</v>
      </c>
      <c r="C761" s="60" t="str">
        <f t="shared" si="35"/>
        <v>Ik wil graag mooi en goed kunnen schrijven.</v>
      </c>
      <c r="D761" s="9" t="str">
        <f t="shared" si="37"/>
        <v>Bovenbouw</v>
      </c>
      <c r="E761" s="10">
        <v>6</v>
      </c>
      <c r="F761" s="1" t="s">
        <v>582</v>
      </c>
    </row>
    <row r="762" spans="1:6" x14ac:dyDescent="0.2">
      <c r="A762" s="4" t="s">
        <v>505</v>
      </c>
      <c r="B762" s="60" t="str">
        <f t="shared" si="36"/>
        <v>Kinderen waarderen bestaande werken op het terrein van fictie.</v>
      </c>
      <c r="C762" s="60" t="str">
        <f t="shared" si="35"/>
        <v>Ik hou van verhalen.</v>
      </c>
      <c r="D762" s="9" t="str">
        <f t="shared" si="37"/>
        <v>Bovenbouw</v>
      </c>
      <c r="E762" s="10">
        <v>6</v>
      </c>
      <c r="F762" s="1" t="s">
        <v>586</v>
      </c>
    </row>
    <row r="763" spans="1:6" x14ac:dyDescent="0.2">
      <c r="A763" s="4" t="s">
        <v>502</v>
      </c>
      <c r="B763" s="60" t="str">
        <f t="shared" si="36"/>
        <v>Ze hebben een positief zelfbeeld tegenover het gebruik van geschreven taal.</v>
      </c>
      <c r="C763" s="60" t="str">
        <f t="shared" si="35"/>
        <v>Ik wil graag mooi en goed kunnen schrijven.</v>
      </c>
      <c r="D763" s="9" t="str">
        <f t="shared" si="37"/>
        <v>Bovenbouw</v>
      </c>
      <c r="E763" s="10">
        <v>6</v>
      </c>
      <c r="F763" s="1" t="s">
        <v>586</v>
      </c>
    </row>
    <row r="764" spans="1:6" x14ac:dyDescent="0.2">
      <c r="A764" s="4" t="s">
        <v>502</v>
      </c>
      <c r="B764" s="60" t="str">
        <f t="shared" si="36"/>
        <v>Ze hebben een positief zelfbeeld tegenover het gebruik van geschreven taal.</v>
      </c>
      <c r="C764" s="60" t="str">
        <f t="shared" si="35"/>
        <v>Ik wil graag mooi en goed kunnen schrijven.</v>
      </c>
      <c r="D764" s="9" t="str">
        <f t="shared" si="37"/>
        <v>Bovenbouw</v>
      </c>
      <c r="E764" s="10">
        <v>6</v>
      </c>
      <c r="F764" s="1" t="s">
        <v>859</v>
      </c>
    </row>
    <row r="765" spans="1:6" x14ac:dyDescent="0.2">
      <c r="A765" s="4" t="s">
        <v>507</v>
      </c>
      <c r="B765" s="60" t="str">
        <f t="shared" si="36"/>
        <v>Ze onderkennen het persoonlijk en maatschappelijk belang van geletterdheid.</v>
      </c>
      <c r="C765" s="60" t="str">
        <f t="shared" si="35"/>
        <v>Ik kan vertellen waarom het belangrijk is dat ik kan lezen en schrijven.</v>
      </c>
      <c r="D765" s="9" t="str">
        <f t="shared" si="37"/>
        <v>Bovenbouw</v>
      </c>
      <c r="E765" s="10">
        <v>6</v>
      </c>
      <c r="F765" s="1" t="s">
        <v>859</v>
      </c>
    </row>
    <row r="766" spans="1:6" x14ac:dyDescent="0.2">
      <c r="A766" s="4" t="s">
        <v>507</v>
      </c>
      <c r="B766" s="60" t="str">
        <f t="shared" si="36"/>
        <v>Ze onderkennen het persoonlijk en maatschappelijk belang van geletterdheid.</v>
      </c>
      <c r="C766" s="60" t="str">
        <f t="shared" si="35"/>
        <v>Ik kan vertellen waarom het belangrijk is dat ik kan lezen en schrijven.</v>
      </c>
      <c r="D766" s="9" t="str">
        <f t="shared" si="37"/>
        <v>Bovenbouw</v>
      </c>
      <c r="E766" s="10">
        <v>6</v>
      </c>
      <c r="F766" s="1" t="s">
        <v>581</v>
      </c>
    </row>
    <row r="767" spans="1:6" x14ac:dyDescent="0.2">
      <c r="A767" s="4" t="s">
        <v>502</v>
      </c>
      <c r="B767" s="60" t="str">
        <f t="shared" si="36"/>
        <v>Ze hebben een positief zelfbeeld tegenover het gebruik van geschreven taal.</v>
      </c>
      <c r="C767" s="60" t="str">
        <f t="shared" si="35"/>
        <v>Ik wil graag mooi en goed kunnen schrijven.</v>
      </c>
      <c r="D767" s="9" t="str">
        <f t="shared" si="37"/>
        <v>Bovenbouw</v>
      </c>
      <c r="E767" s="10">
        <v>6</v>
      </c>
      <c r="F767" s="1" t="s">
        <v>691</v>
      </c>
    </row>
    <row r="768" spans="1:6" x14ac:dyDescent="0.2">
      <c r="A768" s="4" t="s">
        <v>506</v>
      </c>
      <c r="B768" s="60" t="str">
        <f t="shared" si="36"/>
        <v>Ze waarderen bestaande werken op het terrein van nonfictie.</v>
      </c>
      <c r="C768" s="60" t="str">
        <f t="shared" si="35"/>
        <v>Ik hou van non-fictie.</v>
      </c>
      <c r="D768" s="9" t="str">
        <f t="shared" si="37"/>
        <v>Bovenbouw</v>
      </c>
      <c r="E768" s="10">
        <v>7</v>
      </c>
      <c r="F768" s="1" t="s">
        <v>926</v>
      </c>
    </row>
    <row r="769" spans="1:6" x14ac:dyDescent="0.2">
      <c r="A769" s="4" t="s">
        <v>507</v>
      </c>
      <c r="B769" s="60" t="str">
        <f t="shared" si="36"/>
        <v>Ze onderkennen het persoonlijk en maatschappelijk belang van geletterdheid.</v>
      </c>
      <c r="C769" s="60" t="str">
        <f t="shared" si="35"/>
        <v>Ik kan vertellen waarom het belangrijk is dat ik kan lezen en schrijven.</v>
      </c>
      <c r="D769" s="9" t="str">
        <f t="shared" si="37"/>
        <v>Bovenbouw</v>
      </c>
      <c r="E769" s="10">
        <v>7</v>
      </c>
      <c r="F769" s="1" t="s">
        <v>926</v>
      </c>
    </row>
    <row r="770" spans="1:6" x14ac:dyDescent="0.2">
      <c r="A770" s="4" t="s">
        <v>505</v>
      </c>
      <c r="B770" s="60" t="str">
        <f t="shared" si="36"/>
        <v>Kinderen waarderen bestaande werken op het terrein van fictie.</v>
      </c>
      <c r="C770" s="60" t="str">
        <f t="shared" ref="C770:C829" si="38">IF(A770="2.1.1","Ik vind het leuk om te lezen en te schrijven.",IF(A770="2.1.2","Ik lees en schrijf elke dag.",IF(A770="2.1.3","Ik weet dat door te lezen en te schrijven anderen ontdekken wat je denkt.",IF(A770="2.1.4","Ik weet dat ik veel informatie kan vinden door te lezen.",IF(A770="2.1.5","Ik heb ontdekt dat je met geschreven taal op verschillende manieren iets kunt vertellen.",IF(A770="2.1.6","Ik hou van verhalen.",IF(A770="2.1.7","Ik hou van non-fictie.",IF(A770="2.1.8","Ik hou van poëzie.",IF(A770="2.1.9","Ik wil graag mooi en goed kunnen schrijven.",IF(A770="2.1.10","Ik kan vertellen waarom het belangrijk is dat ik kan lezen en schrijven.","Voer tussendoel in"))))))))))</f>
        <v>Ik hou van verhalen.</v>
      </c>
      <c r="D770" s="9" t="str">
        <f t="shared" si="37"/>
        <v>Bovenbouw</v>
      </c>
      <c r="E770" s="10">
        <v>7</v>
      </c>
      <c r="F770" s="1" t="s">
        <v>927</v>
      </c>
    </row>
    <row r="771" spans="1:6" x14ac:dyDescent="0.2">
      <c r="A771" s="4" t="s">
        <v>503</v>
      </c>
      <c r="B771" s="60" t="str">
        <f t="shared" si="36"/>
        <v>Ze waarderen bestaande werken op het terrein van poëzie.</v>
      </c>
      <c r="C771" s="60" t="str">
        <f t="shared" si="38"/>
        <v>Ik hou van poëzie.</v>
      </c>
      <c r="D771" s="9" t="str">
        <f t="shared" si="37"/>
        <v>Bovenbouw</v>
      </c>
      <c r="E771" s="10">
        <v>7</v>
      </c>
      <c r="F771" s="1" t="s">
        <v>927</v>
      </c>
    </row>
    <row r="772" spans="1:6" x14ac:dyDescent="0.2">
      <c r="A772" s="4" t="s">
        <v>507</v>
      </c>
      <c r="B772" s="60" t="str">
        <f t="shared" si="36"/>
        <v>Ze onderkennen het persoonlijk en maatschappelijk belang van geletterdheid.</v>
      </c>
      <c r="C772" s="60" t="str">
        <f t="shared" si="38"/>
        <v>Ik kan vertellen waarom het belangrijk is dat ik kan lezen en schrijven.</v>
      </c>
      <c r="D772" s="9" t="str">
        <f t="shared" si="37"/>
        <v>Bovenbouw</v>
      </c>
      <c r="E772" s="10">
        <v>7</v>
      </c>
      <c r="F772" s="1" t="s">
        <v>927</v>
      </c>
    </row>
    <row r="773" spans="1:6" x14ac:dyDescent="0.2">
      <c r="A773" s="4" t="s">
        <v>505</v>
      </c>
      <c r="B773" s="60" t="str">
        <f t="shared" ref="B773:B804" si="39">IF(A773="2.1.1","Kinderen zijn intrinsiek gemotiveerd voor lezen en schrijven.",IF(A773="2.1.2","Ze beschouwen lezen en schrijven als dagelijkse routines.",IF(A773="2.1.3","Ze zien geschreven taal als communicatiemiddel.",IF(A773="2.1.4","Ze hanteren geschreven taal als middel voor informatieverwerving.",IF(A773="2.1.5","Ze ervaren geschreven taal als expressiemiddel.",IF(A773="2.1.6","Kinderen waarderen bestaande werken op het terrein van fictie.",IF(A773="2.1.7","Ze waarderen bestaande werken op het terrein van nonfictie.",IF(A773="2.1.8","Ze waarderen bestaande werken op het terrein van poëzie.",IF(A773="2.1.9","Ze hebben een positief zelfbeeld tegenover het gebruik van geschreven taal.",IF(A773="2.1.10","Ze onderkennen het persoonlijk en maatschappelijk belang van geletterdheid.","Voer tussendoel in"))))))))))</f>
        <v>Kinderen waarderen bestaande werken op het terrein van fictie.</v>
      </c>
      <c r="C773" s="60" t="str">
        <f t="shared" si="38"/>
        <v>Ik hou van verhalen.</v>
      </c>
      <c r="D773" s="9" t="str">
        <f t="shared" ref="D773:D804" si="40">IF(A773="2.1.1","Middenbouw",IF(A773="2.1.2","Middenbouw",IF(A773="2.1.3","Middenbouw",IF(A773="2.1.4","Middenbouw",IF(A773="2.1.5","Middenbouw",IF(A773="2.1.6","Bovenbouw",IF(A773="2.1.7","Bovenbouw",IF(A773="2.1.8","Bovenbouw",IF(A773="2.1.9","Bovenbouw",IF(A773="2.1.10","Bovenbouw","Onbepaald"))))))))))</f>
        <v>Bovenbouw</v>
      </c>
      <c r="E773" s="10">
        <v>7</v>
      </c>
      <c r="F773" s="1" t="s">
        <v>928</v>
      </c>
    </row>
    <row r="774" spans="1:6" x14ac:dyDescent="0.2">
      <c r="A774" s="4" t="s">
        <v>502</v>
      </c>
      <c r="B774" s="60" t="str">
        <f t="shared" si="39"/>
        <v>Ze hebben een positief zelfbeeld tegenover het gebruik van geschreven taal.</v>
      </c>
      <c r="C774" s="60" t="str">
        <f t="shared" si="38"/>
        <v>Ik wil graag mooi en goed kunnen schrijven.</v>
      </c>
      <c r="D774" s="9" t="str">
        <f t="shared" si="40"/>
        <v>Bovenbouw</v>
      </c>
      <c r="E774" s="10">
        <v>7</v>
      </c>
      <c r="F774" s="1" t="s">
        <v>928</v>
      </c>
    </row>
    <row r="775" spans="1:6" x14ac:dyDescent="0.2">
      <c r="A775" s="4" t="s">
        <v>507</v>
      </c>
      <c r="B775" s="60" t="str">
        <f t="shared" si="39"/>
        <v>Ze onderkennen het persoonlijk en maatschappelijk belang van geletterdheid.</v>
      </c>
      <c r="C775" s="60" t="str">
        <f t="shared" si="38"/>
        <v>Ik kan vertellen waarom het belangrijk is dat ik kan lezen en schrijven.</v>
      </c>
      <c r="D775" s="9" t="str">
        <f t="shared" si="40"/>
        <v>Bovenbouw</v>
      </c>
      <c r="E775" s="10">
        <v>7</v>
      </c>
      <c r="F775" s="1" t="s">
        <v>928</v>
      </c>
    </row>
    <row r="776" spans="1:6" x14ac:dyDescent="0.2">
      <c r="A776" s="4" t="s">
        <v>506</v>
      </c>
      <c r="B776" s="60" t="str">
        <f t="shared" si="39"/>
        <v>Ze waarderen bestaande werken op het terrein van nonfictie.</v>
      </c>
      <c r="C776" s="60" t="str">
        <f t="shared" si="38"/>
        <v>Ik hou van non-fictie.</v>
      </c>
      <c r="D776" s="9" t="str">
        <f t="shared" si="40"/>
        <v>Bovenbouw</v>
      </c>
      <c r="E776" s="10">
        <v>7</v>
      </c>
      <c r="F776" s="1" t="s">
        <v>594</v>
      </c>
    </row>
    <row r="777" spans="1:6" x14ac:dyDescent="0.2">
      <c r="A777" s="4" t="s">
        <v>502</v>
      </c>
      <c r="B777" s="60" t="str">
        <f t="shared" si="39"/>
        <v>Ze hebben een positief zelfbeeld tegenover het gebruik van geschreven taal.</v>
      </c>
      <c r="C777" s="60" t="str">
        <f t="shared" si="38"/>
        <v>Ik wil graag mooi en goed kunnen schrijven.</v>
      </c>
      <c r="D777" s="9" t="str">
        <f t="shared" si="40"/>
        <v>Bovenbouw</v>
      </c>
      <c r="E777" s="10">
        <v>7</v>
      </c>
      <c r="F777" s="1" t="s">
        <v>594</v>
      </c>
    </row>
    <row r="778" spans="1:6" x14ac:dyDescent="0.2">
      <c r="A778" s="4" t="s">
        <v>507</v>
      </c>
      <c r="B778" s="60" t="str">
        <f t="shared" si="39"/>
        <v>Ze onderkennen het persoonlijk en maatschappelijk belang van geletterdheid.</v>
      </c>
      <c r="C778" s="60" t="str">
        <f t="shared" si="38"/>
        <v>Ik kan vertellen waarom het belangrijk is dat ik kan lezen en schrijven.</v>
      </c>
      <c r="D778" s="9" t="str">
        <f t="shared" si="40"/>
        <v>Bovenbouw</v>
      </c>
      <c r="E778" s="10">
        <v>7</v>
      </c>
      <c r="F778" s="1" t="s">
        <v>594</v>
      </c>
    </row>
    <row r="779" spans="1:6" x14ac:dyDescent="0.2">
      <c r="A779" s="4" t="s">
        <v>507</v>
      </c>
      <c r="B779" s="60" t="str">
        <f t="shared" si="39"/>
        <v>Ze onderkennen het persoonlijk en maatschappelijk belang van geletterdheid.</v>
      </c>
      <c r="C779" s="60" t="str">
        <f t="shared" si="38"/>
        <v>Ik kan vertellen waarom het belangrijk is dat ik kan lezen en schrijven.</v>
      </c>
      <c r="D779" s="9" t="str">
        <f t="shared" si="40"/>
        <v>Bovenbouw</v>
      </c>
      <c r="E779" s="10">
        <v>7</v>
      </c>
      <c r="F779" s="1" t="s">
        <v>573</v>
      </c>
    </row>
    <row r="780" spans="1:6" x14ac:dyDescent="0.2">
      <c r="A780" s="4" t="s">
        <v>505</v>
      </c>
      <c r="B780" s="60" t="str">
        <f t="shared" si="39"/>
        <v>Kinderen waarderen bestaande werken op het terrein van fictie.</v>
      </c>
      <c r="C780" s="60" t="str">
        <f t="shared" si="38"/>
        <v>Ik hou van verhalen.</v>
      </c>
      <c r="D780" s="9" t="str">
        <f t="shared" si="40"/>
        <v>Bovenbouw</v>
      </c>
      <c r="E780" s="10">
        <v>7</v>
      </c>
      <c r="F780" s="1" t="s">
        <v>750</v>
      </c>
    </row>
    <row r="781" spans="1:6" x14ac:dyDescent="0.2">
      <c r="A781" s="4" t="s">
        <v>506</v>
      </c>
      <c r="B781" s="60" t="str">
        <f t="shared" si="39"/>
        <v>Ze waarderen bestaande werken op het terrein van nonfictie.</v>
      </c>
      <c r="C781" s="60" t="str">
        <f t="shared" si="38"/>
        <v>Ik hou van non-fictie.</v>
      </c>
      <c r="D781" s="9" t="str">
        <f t="shared" si="40"/>
        <v>Bovenbouw</v>
      </c>
      <c r="E781" s="10">
        <v>7</v>
      </c>
      <c r="F781" s="1" t="s">
        <v>750</v>
      </c>
    </row>
    <row r="782" spans="1:6" x14ac:dyDescent="0.2">
      <c r="A782" s="4" t="s">
        <v>503</v>
      </c>
      <c r="B782" s="60" t="str">
        <f t="shared" si="39"/>
        <v>Ze waarderen bestaande werken op het terrein van poëzie.</v>
      </c>
      <c r="C782" s="60" t="str">
        <f t="shared" si="38"/>
        <v>Ik hou van poëzie.</v>
      </c>
      <c r="D782" s="9" t="str">
        <f t="shared" si="40"/>
        <v>Bovenbouw</v>
      </c>
      <c r="E782" s="10">
        <v>7</v>
      </c>
      <c r="F782" s="1" t="s">
        <v>750</v>
      </c>
    </row>
    <row r="783" spans="1:6" x14ac:dyDescent="0.2">
      <c r="A783" s="4" t="s">
        <v>502</v>
      </c>
      <c r="B783" s="60" t="str">
        <f t="shared" si="39"/>
        <v>Ze hebben een positief zelfbeeld tegenover het gebruik van geschreven taal.</v>
      </c>
      <c r="C783" s="60" t="str">
        <f t="shared" si="38"/>
        <v>Ik wil graag mooi en goed kunnen schrijven.</v>
      </c>
      <c r="D783" s="9" t="str">
        <f t="shared" si="40"/>
        <v>Bovenbouw</v>
      </c>
      <c r="E783" s="10">
        <v>7</v>
      </c>
      <c r="F783" s="1" t="s">
        <v>750</v>
      </c>
    </row>
    <row r="784" spans="1:6" x14ac:dyDescent="0.2">
      <c r="A784" s="4" t="s">
        <v>507</v>
      </c>
      <c r="B784" s="60" t="str">
        <f t="shared" si="39"/>
        <v>Ze onderkennen het persoonlijk en maatschappelijk belang van geletterdheid.</v>
      </c>
      <c r="C784" s="60" t="str">
        <f t="shared" si="38"/>
        <v>Ik kan vertellen waarom het belangrijk is dat ik kan lezen en schrijven.</v>
      </c>
      <c r="D784" s="9" t="str">
        <f t="shared" si="40"/>
        <v>Bovenbouw</v>
      </c>
      <c r="E784" s="10">
        <v>7</v>
      </c>
      <c r="F784" s="1" t="s">
        <v>750</v>
      </c>
    </row>
    <row r="785" spans="1:6" x14ac:dyDescent="0.2">
      <c r="A785" s="4" t="s">
        <v>507</v>
      </c>
      <c r="B785" s="60" t="str">
        <f t="shared" si="39"/>
        <v>Ze onderkennen het persoonlijk en maatschappelijk belang van geletterdheid.</v>
      </c>
      <c r="C785" s="60" t="str">
        <f t="shared" si="38"/>
        <v>Ik kan vertellen waarom het belangrijk is dat ik kan lezen en schrijven.</v>
      </c>
      <c r="D785" s="9" t="str">
        <f t="shared" si="40"/>
        <v>Bovenbouw</v>
      </c>
      <c r="E785" s="10">
        <v>7</v>
      </c>
      <c r="F785" s="1" t="s">
        <v>930</v>
      </c>
    </row>
    <row r="786" spans="1:6" x14ac:dyDescent="0.2">
      <c r="A786" s="4" t="s">
        <v>507</v>
      </c>
      <c r="B786" s="60" t="str">
        <f t="shared" si="39"/>
        <v>Ze onderkennen het persoonlijk en maatschappelijk belang van geletterdheid.</v>
      </c>
      <c r="C786" s="60" t="str">
        <f t="shared" si="38"/>
        <v>Ik kan vertellen waarom het belangrijk is dat ik kan lezen en schrijven.</v>
      </c>
      <c r="D786" s="9" t="str">
        <f t="shared" si="40"/>
        <v>Bovenbouw</v>
      </c>
      <c r="E786" s="10">
        <v>7</v>
      </c>
      <c r="F786" s="1" t="s">
        <v>931</v>
      </c>
    </row>
    <row r="787" spans="1:6" x14ac:dyDescent="0.2">
      <c r="A787" s="4" t="s">
        <v>502</v>
      </c>
      <c r="B787" s="60" t="str">
        <f t="shared" si="39"/>
        <v>Ze hebben een positief zelfbeeld tegenover het gebruik van geschreven taal.</v>
      </c>
      <c r="C787" s="60" t="str">
        <f t="shared" si="38"/>
        <v>Ik wil graag mooi en goed kunnen schrijven.</v>
      </c>
      <c r="D787" s="9" t="str">
        <f t="shared" si="40"/>
        <v>Bovenbouw</v>
      </c>
      <c r="E787" s="10">
        <v>7</v>
      </c>
      <c r="F787" s="1" t="s">
        <v>932</v>
      </c>
    </row>
    <row r="788" spans="1:6" x14ac:dyDescent="0.2">
      <c r="A788" s="4" t="s">
        <v>507</v>
      </c>
      <c r="B788" s="60" t="str">
        <f t="shared" si="39"/>
        <v>Ze onderkennen het persoonlijk en maatschappelijk belang van geletterdheid.</v>
      </c>
      <c r="C788" s="60" t="str">
        <f t="shared" si="38"/>
        <v>Ik kan vertellen waarom het belangrijk is dat ik kan lezen en schrijven.</v>
      </c>
      <c r="D788" s="9" t="str">
        <f t="shared" si="40"/>
        <v>Bovenbouw</v>
      </c>
      <c r="E788" s="10">
        <v>7</v>
      </c>
      <c r="F788" s="1" t="s">
        <v>932</v>
      </c>
    </row>
    <row r="789" spans="1:6" x14ac:dyDescent="0.2">
      <c r="A789" s="4" t="s">
        <v>506</v>
      </c>
      <c r="B789" s="60" t="str">
        <f t="shared" si="39"/>
        <v>Ze waarderen bestaande werken op het terrein van nonfictie.</v>
      </c>
      <c r="C789" s="60" t="str">
        <f t="shared" si="38"/>
        <v>Ik hou van non-fictie.</v>
      </c>
      <c r="D789" s="9" t="str">
        <f t="shared" si="40"/>
        <v>Bovenbouw</v>
      </c>
      <c r="E789" s="10">
        <v>7</v>
      </c>
      <c r="F789" s="1" t="s">
        <v>933</v>
      </c>
    </row>
    <row r="790" spans="1:6" x14ac:dyDescent="0.2">
      <c r="A790" s="4" t="s">
        <v>507</v>
      </c>
      <c r="B790" s="60" t="str">
        <f t="shared" si="39"/>
        <v>Ze onderkennen het persoonlijk en maatschappelijk belang van geletterdheid.</v>
      </c>
      <c r="C790" s="60" t="str">
        <f t="shared" si="38"/>
        <v>Ik kan vertellen waarom het belangrijk is dat ik kan lezen en schrijven.</v>
      </c>
      <c r="D790" s="9" t="str">
        <f t="shared" si="40"/>
        <v>Bovenbouw</v>
      </c>
      <c r="E790" s="10">
        <v>7</v>
      </c>
      <c r="F790" s="1" t="s">
        <v>935</v>
      </c>
    </row>
    <row r="791" spans="1:6" x14ac:dyDescent="0.2">
      <c r="A791" s="4" t="s">
        <v>503</v>
      </c>
      <c r="B791" s="60" t="str">
        <f t="shared" si="39"/>
        <v>Ze waarderen bestaande werken op het terrein van poëzie.</v>
      </c>
      <c r="C791" s="60" t="str">
        <f t="shared" si="38"/>
        <v>Ik hou van poëzie.</v>
      </c>
      <c r="D791" s="9" t="str">
        <f t="shared" si="40"/>
        <v>Bovenbouw</v>
      </c>
      <c r="E791" s="10">
        <v>7</v>
      </c>
      <c r="F791" s="1" t="s">
        <v>936</v>
      </c>
    </row>
    <row r="792" spans="1:6" x14ac:dyDescent="0.2">
      <c r="A792" s="4" t="s">
        <v>502</v>
      </c>
      <c r="B792" s="60" t="str">
        <f t="shared" si="39"/>
        <v>Ze hebben een positief zelfbeeld tegenover het gebruik van geschreven taal.</v>
      </c>
      <c r="C792" s="60" t="str">
        <f t="shared" si="38"/>
        <v>Ik wil graag mooi en goed kunnen schrijven.</v>
      </c>
      <c r="D792" s="9" t="str">
        <f t="shared" si="40"/>
        <v>Bovenbouw</v>
      </c>
      <c r="E792" s="10">
        <v>7</v>
      </c>
      <c r="F792" s="1" t="s">
        <v>936</v>
      </c>
    </row>
    <row r="793" spans="1:6" x14ac:dyDescent="0.2">
      <c r="A793" s="4" t="s">
        <v>507</v>
      </c>
      <c r="B793" s="60" t="str">
        <f t="shared" si="39"/>
        <v>Ze onderkennen het persoonlijk en maatschappelijk belang van geletterdheid.</v>
      </c>
      <c r="C793" s="60" t="str">
        <f t="shared" si="38"/>
        <v>Ik kan vertellen waarom het belangrijk is dat ik kan lezen en schrijven.</v>
      </c>
      <c r="D793" s="9" t="str">
        <f t="shared" si="40"/>
        <v>Bovenbouw</v>
      </c>
      <c r="E793" s="10">
        <v>7</v>
      </c>
      <c r="F793" s="1" t="s">
        <v>936</v>
      </c>
    </row>
    <row r="794" spans="1:6" x14ac:dyDescent="0.2">
      <c r="A794" s="4" t="s">
        <v>506</v>
      </c>
      <c r="B794" s="60" t="str">
        <f t="shared" si="39"/>
        <v>Ze waarderen bestaande werken op het terrein van nonfictie.</v>
      </c>
      <c r="C794" s="60" t="str">
        <f t="shared" si="38"/>
        <v>Ik hou van non-fictie.</v>
      </c>
      <c r="D794" s="9" t="str">
        <f t="shared" si="40"/>
        <v>Bovenbouw</v>
      </c>
      <c r="E794" s="10">
        <v>7</v>
      </c>
      <c r="F794" s="1" t="s">
        <v>938</v>
      </c>
    </row>
    <row r="795" spans="1:6" x14ac:dyDescent="0.2">
      <c r="A795" s="4" t="s">
        <v>502</v>
      </c>
      <c r="B795" s="60" t="str">
        <f t="shared" si="39"/>
        <v>Ze hebben een positief zelfbeeld tegenover het gebruik van geschreven taal.</v>
      </c>
      <c r="C795" s="60" t="str">
        <f t="shared" si="38"/>
        <v>Ik wil graag mooi en goed kunnen schrijven.</v>
      </c>
      <c r="D795" s="9" t="str">
        <f t="shared" si="40"/>
        <v>Bovenbouw</v>
      </c>
      <c r="E795" s="10">
        <v>7</v>
      </c>
      <c r="F795" s="1" t="s">
        <v>938</v>
      </c>
    </row>
    <row r="796" spans="1:6" x14ac:dyDescent="0.2">
      <c r="A796" s="4" t="s">
        <v>507</v>
      </c>
      <c r="B796" s="60" t="str">
        <f t="shared" si="39"/>
        <v>Ze onderkennen het persoonlijk en maatschappelijk belang van geletterdheid.</v>
      </c>
      <c r="C796" s="60" t="str">
        <f t="shared" si="38"/>
        <v>Ik kan vertellen waarom het belangrijk is dat ik kan lezen en schrijven.</v>
      </c>
      <c r="D796" s="9" t="str">
        <f t="shared" si="40"/>
        <v>Bovenbouw</v>
      </c>
      <c r="E796" s="10">
        <v>7</v>
      </c>
      <c r="F796" s="1" t="s">
        <v>938</v>
      </c>
    </row>
    <row r="797" spans="1:6" x14ac:dyDescent="0.2">
      <c r="A797" s="4" t="s">
        <v>505</v>
      </c>
      <c r="B797" s="60" t="str">
        <f t="shared" si="39"/>
        <v>Kinderen waarderen bestaande werken op het terrein van fictie.</v>
      </c>
      <c r="C797" s="60" t="str">
        <f t="shared" si="38"/>
        <v>Ik hou van verhalen.</v>
      </c>
      <c r="D797" s="9" t="str">
        <f t="shared" si="40"/>
        <v>Bovenbouw</v>
      </c>
      <c r="E797" s="10">
        <v>7</v>
      </c>
      <c r="F797" s="1" t="s">
        <v>939</v>
      </c>
    </row>
    <row r="798" spans="1:6" x14ac:dyDescent="0.2">
      <c r="A798" s="4" t="s">
        <v>502</v>
      </c>
      <c r="B798" s="60" t="str">
        <f t="shared" si="39"/>
        <v>Ze hebben een positief zelfbeeld tegenover het gebruik van geschreven taal.</v>
      </c>
      <c r="C798" s="60" t="str">
        <f t="shared" si="38"/>
        <v>Ik wil graag mooi en goed kunnen schrijven.</v>
      </c>
      <c r="D798" s="9" t="str">
        <f t="shared" si="40"/>
        <v>Bovenbouw</v>
      </c>
      <c r="E798" s="10">
        <v>7</v>
      </c>
      <c r="F798" s="1" t="s">
        <v>939</v>
      </c>
    </row>
    <row r="799" spans="1:6" x14ac:dyDescent="0.2">
      <c r="A799" s="4" t="s">
        <v>507</v>
      </c>
      <c r="B799" s="60" t="str">
        <f t="shared" si="39"/>
        <v>Ze onderkennen het persoonlijk en maatschappelijk belang van geletterdheid.</v>
      </c>
      <c r="C799" s="60" t="str">
        <f t="shared" si="38"/>
        <v>Ik kan vertellen waarom het belangrijk is dat ik kan lezen en schrijven.</v>
      </c>
      <c r="D799" s="9" t="str">
        <f t="shared" si="40"/>
        <v>Bovenbouw</v>
      </c>
      <c r="E799" s="10">
        <v>7</v>
      </c>
      <c r="F799" s="1" t="s">
        <v>939</v>
      </c>
    </row>
    <row r="800" spans="1:6" x14ac:dyDescent="0.2">
      <c r="A800" s="4" t="s">
        <v>502</v>
      </c>
      <c r="B800" s="60" t="str">
        <f t="shared" si="39"/>
        <v>Ze hebben een positief zelfbeeld tegenover het gebruik van geschreven taal.</v>
      </c>
      <c r="C800" s="60" t="str">
        <f t="shared" si="38"/>
        <v>Ik wil graag mooi en goed kunnen schrijven.</v>
      </c>
      <c r="D800" s="9" t="str">
        <f t="shared" si="40"/>
        <v>Bovenbouw</v>
      </c>
      <c r="E800" s="10">
        <v>7</v>
      </c>
      <c r="F800" s="1" t="s">
        <v>607</v>
      </c>
    </row>
    <row r="801" spans="1:6" x14ac:dyDescent="0.2">
      <c r="A801" s="4" t="s">
        <v>507</v>
      </c>
      <c r="B801" s="60" t="str">
        <f t="shared" si="39"/>
        <v>Ze onderkennen het persoonlijk en maatschappelijk belang van geletterdheid.</v>
      </c>
      <c r="C801" s="60" t="str">
        <f t="shared" si="38"/>
        <v>Ik kan vertellen waarom het belangrijk is dat ik kan lezen en schrijven.</v>
      </c>
      <c r="D801" s="9" t="str">
        <f t="shared" si="40"/>
        <v>Bovenbouw</v>
      </c>
      <c r="E801" s="10">
        <v>7</v>
      </c>
      <c r="F801" s="1" t="s">
        <v>612</v>
      </c>
    </row>
    <row r="802" spans="1:6" x14ac:dyDescent="0.2">
      <c r="A802" s="4" t="s">
        <v>502</v>
      </c>
      <c r="B802" s="60" t="str">
        <f t="shared" si="39"/>
        <v>Ze hebben een positief zelfbeeld tegenover het gebruik van geschreven taal.</v>
      </c>
      <c r="C802" s="60" t="str">
        <f t="shared" si="38"/>
        <v>Ik wil graag mooi en goed kunnen schrijven.</v>
      </c>
      <c r="D802" s="9" t="str">
        <f t="shared" si="40"/>
        <v>Bovenbouw</v>
      </c>
      <c r="E802" s="10">
        <v>7</v>
      </c>
      <c r="F802" s="1" t="s">
        <v>611</v>
      </c>
    </row>
    <row r="803" spans="1:6" x14ac:dyDescent="0.2">
      <c r="A803" s="4" t="s">
        <v>507</v>
      </c>
      <c r="B803" s="60" t="str">
        <f t="shared" si="39"/>
        <v>Ze onderkennen het persoonlijk en maatschappelijk belang van geletterdheid.</v>
      </c>
      <c r="C803" s="60" t="str">
        <f t="shared" si="38"/>
        <v>Ik kan vertellen waarom het belangrijk is dat ik kan lezen en schrijven.</v>
      </c>
      <c r="D803" s="9" t="str">
        <f t="shared" si="40"/>
        <v>Bovenbouw</v>
      </c>
      <c r="E803" s="10">
        <v>7</v>
      </c>
      <c r="F803" s="1" t="s">
        <v>611</v>
      </c>
    </row>
    <row r="804" spans="1:6" x14ac:dyDescent="0.2">
      <c r="A804" s="4" t="s">
        <v>507</v>
      </c>
      <c r="B804" s="60" t="str">
        <f t="shared" si="39"/>
        <v>Ze onderkennen het persoonlijk en maatschappelijk belang van geletterdheid.</v>
      </c>
      <c r="C804" s="60" t="str">
        <f t="shared" si="38"/>
        <v>Ik kan vertellen waarom het belangrijk is dat ik kan lezen en schrijven.</v>
      </c>
      <c r="D804" s="9" t="str">
        <f t="shared" si="40"/>
        <v>Bovenbouw</v>
      </c>
      <c r="E804" s="10">
        <v>7</v>
      </c>
      <c r="F804" s="1" t="s">
        <v>691</v>
      </c>
    </row>
    <row r="805" spans="1:6" x14ac:dyDescent="0.2">
      <c r="A805" s="4" t="s">
        <v>506</v>
      </c>
      <c r="B805" s="60" t="str">
        <f t="shared" ref="B805:B829" si="41">IF(A805="2.1.1","Kinderen zijn intrinsiek gemotiveerd voor lezen en schrijven.",IF(A805="2.1.2","Ze beschouwen lezen en schrijven als dagelijkse routines.",IF(A805="2.1.3","Ze zien geschreven taal als communicatiemiddel.",IF(A805="2.1.4","Ze hanteren geschreven taal als middel voor informatieverwerving.",IF(A805="2.1.5","Ze ervaren geschreven taal als expressiemiddel.",IF(A805="2.1.6","Kinderen waarderen bestaande werken op het terrein van fictie.",IF(A805="2.1.7","Ze waarderen bestaande werken op het terrein van nonfictie.",IF(A805="2.1.8","Ze waarderen bestaande werken op het terrein van poëzie.",IF(A805="2.1.9","Ze hebben een positief zelfbeeld tegenover het gebruik van geschreven taal.",IF(A805="2.1.10","Ze onderkennen het persoonlijk en maatschappelijk belang van geletterdheid.","Voer tussendoel in"))))))))))</f>
        <v>Ze waarderen bestaande werken op het terrein van nonfictie.</v>
      </c>
      <c r="C805" s="60" t="str">
        <f t="shared" si="38"/>
        <v>Ik hou van non-fictie.</v>
      </c>
      <c r="D805" s="9" t="str">
        <f t="shared" ref="D805:D829" si="42">IF(A805="2.1.1","Middenbouw",IF(A805="2.1.2","Middenbouw",IF(A805="2.1.3","Middenbouw",IF(A805="2.1.4","Middenbouw",IF(A805="2.1.5","Middenbouw",IF(A805="2.1.6","Bovenbouw",IF(A805="2.1.7","Bovenbouw",IF(A805="2.1.8","Bovenbouw",IF(A805="2.1.9","Bovenbouw",IF(A805="2.1.10","Bovenbouw","Onbepaald"))))))))))</f>
        <v>Bovenbouw</v>
      </c>
      <c r="E805" s="10">
        <v>8</v>
      </c>
      <c r="F805" s="1" t="s">
        <v>608</v>
      </c>
    </row>
    <row r="806" spans="1:6" x14ac:dyDescent="0.2">
      <c r="A806" s="4" t="s">
        <v>507</v>
      </c>
      <c r="B806" s="60" t="str">
        <f t="shared" si="41"/>
        <v>Ze onderkennen het persoonlijk en maatschappelijk belang van geletterdheid.</v>
      </c>
      <c r="C806" s="60" t="str">
        <f t="shared" si="38"/>
        <v>Ik kan vertellen waarom het belangrijk is dat ik kan lezen en schrijven.</v>
      </c>
      <c r="D806" s="9" t="str">
        <f t="shared" si="42"/>
        <v>Bovenbouw</v>
      </c>
      <c r="E806" s="10">
        <v>8</v>
      </c>
      <c r="F806" s="1" t="s">
        <v>608</v>
      </c>
    </row>
    <row r="807" spans="1:6" x14ac:dyDescent="0.2">
      <c r="A807" s="4" t="s">
        <v>502</v>
      </c>
      <c r="B807" s="60" t="str">
        <f t="shared" si="41"/>
        <v>Ze hebben een positief zelfbeeld tegenover het gebruik van geschreven taal.</v>
      </c>
      <c r="C807" s="60" t="str">
        <f t="shared" si="38"/>
        <v>Ik wil graag mooi en goed kunnen schrijven.</v>
      </c>
      <c r="D807" s="9" t="str">
        <f t="shared" si="42"/>
        <v>Bovenbouw</v>
      </c>
      <c r="E807" s="10">
        <v>8</v>
      </c>
      <c r="F807" s="1" t="s">
        <v>570</v>
      </c>
    </row>
    <row r="808" spans="1:6" x14ac:dyDescent="0.2">
      <c r="A808" s="4" t="s">
        <v>507</v>
      </c>
      <c r="B808" s="60" t="str">
        <f t="shared" si="41"/>
        <v>Ze onderkennen het persoonlijk en maatschappelijk belang van geletterdheid.</v>
      </c>
      <c r="C808" s="60" t="str">
        <f t="shared" si="38"/>
        <v>Ik kan vertellen waarom het belangrijk is dat ik kan lezen en schrijven.</v>
      </c>
      <c r="D808" s="9" t="str">
        <f t="shared" si="42"/>
        <v>Bovenbouw</v>
      </c>
      <c r="E808" s="10">
        <v>8</v>
      </c>
      <c r="F808" s="1" t="s">
        <v>570</v>
      </c>
    </row>
    <row r="809" spans="1:6" x14ac:dyDescent="0.2">
      <c r="A809" s="4" t="s">
        <v>506</v>
      </c>
      <c r="B809" s="60" t="str">
        <f t="shared" si="41"/>
        <v>Ze waarderen bestaande werken op het terrein van nonfictie.</v>
      </c>
      <c r="C809" s="60" t="str">
        <f t="shared" si="38"/>
        <v>Ik hou van non-fictie.</v>
      </c>
      <c r="D809" s="9" t="str">
        <f t="shared" si="42"/>
        <v>Bovenbouw</v>
      </c>
      <c r="E809" s="10">
        <v>8</v>
      </c>
      <c r="F809" s="1" t="s">
        <v>594</v>
      </c>
    </row>
    <row r="810" spans="1:6" x14ac:dyDescent="0.2">
      <c r="A810" s="4" t="s">
        <v>502</v>
      </c>
      <c r="B810" s="60" t="str">
        <f t="shared" si="41"/>
        <v>Ze hebben een positief zelfbeeld tegenover het gebruik van geschreven taal.</v>
      </c>
      <c r="C810" s="60" t="str">
        <f t="shared" si="38"/>
        <v>Ik wil graag mooi en goed kunnen schrijven.</v>
      </c>
      <c r="D810" s="9" t="str">
        <f t="shared" si="42"/>
        <v>Bovenbouw</v>
      </c>
      <c r="E810" s="10">
        <v>8</v>
      </c>
      <c r="F810" s="1" t="s">
        <v>594</v>
      </c>
    </row>
    <row r="811" spans="1:6" x14ac:dyDescent="0.2">
      <c r="A811" s="4" t="s">
        <v>507</v>
      </c>
      <c r="B811" s="60" t="str">
        <f t="shared" si="41"/>
        <v>Ze onderkennen het persoonlijk en maatschappelijk belang van geletterdheid.</v>
      </c>
      <c r="C811" s="60" t="str">
        <f t="shared" si="38"/>
        <v>Ik kan vertellen waarom het belangrijk is dat ik kan lezen en schrijven.</v>
      </c>
      <c r="D811" s="9" t="str">
        <f t="shared" si="42"/>
        <v>Bovenbouw</v>
      </c>
      <c r="E811" s="10">
        <v>8</v>
      </c>
      <c r="F811" s="1" t="s">
        <v>594</v>
      </c>
    </row>
    <row r="812" spans="1:6" x14ac:dyDescent="0.2">
      <c r="A812" s="4" t="s">
        <v>506</v>
      </c>
      <c r="B812" s="60" t="str">
        <f t="shared" si="41"/>
        <v>Ze waarderen bestaande werken op het terrein van nonfictie.</v>
      </c>
      <c r="C812" s="60" t="str">
        <f t="shared" si="38"/>
        <v>Ik hou van non-fictie.</v>
      </c>
      <c r="D812" s="9" t="str">
        <f t="shared" si="42"/>
        <v>Bovenbouw</v>
      </c>
      <c r="E812" s="10">
        <v>8</v>
      </c>
      <c r="F812" s="1" t="s">
        <v>848</v>
      </c>
    </row>
    <row r="813" spans="1:6" x14ac:dyDescent="0.2">
      <c r="A813" s="4" t="s">
        <v>502</v>
      </c>
      <c r="B813" s="60" t="str">
        <f t="shared" si="41"/>
        <v>Ze hebben een positief zelfbeeld tegenover het gebruik van geschreven taal.</v>
      </c>
      <c r="C813" s="60" t="str">
        <f t="shared" si="38"/>
        <v>Ik wil graag mooi en goed kunnen schrijven.</v>
      </c>
      <c r="D813" s="9" t="str">
        <f t="shared" si="42"/>
        <v>Bovenbouw</v>
      </c>
      <c r="E813" s="10">
        <v>8</v>
      </c>
      <c r="F813" s="1" t="s">
        <v>848</v>
      </c>
    </row>
    <row r="814" spans="1:6" x14ac:dyDescent="0.2">
      <c r="A814" s="4" t="s">
        <v>507</v>
      </c>
      <c r="B814" s="60" t="str">
        <f t="shared" si="41"/>
        <v>Ze onderkennen het persoonlijk en maatschappelijk belang van geletterdheid.</v>
      </c>
      <c r="C814" s="60" t="str">
        <f t="shared" si="38"/>
        <v>Ik kan vertellen waarom het belangrijk is dat ik kan lezen en schrijven.</v>
      </c>
      <c r="D814" s="9" t="str">
        <f t="shared" si="42"/>
        <v>Bovenbouw</v>
      </c>
      <c r="E814" s="10">
        <v>8</v>
      </c>
      <c r="F814" s="1" t="s">
        <v>848</v>
      </c>
    </row>
    <row r="815" spans="1:6" x14ac:dyDescent="0.2">
      <c r="A815" s="4" t="s">
        <v>502</v>
      </c>
      <c r="B815" s="60" t="str">
        <f t="shared" si="41"/>
        <v>Ze hebben een positief zelfbeeld tegenover het gebruik van geschreven taal.</v>
      </c>
      <c r="C815" s="60" t="str">
        <f t="shared" si="38"/>
        <v>Ik wil graag mooi en goed kunnen schrijven.</v>
      </c>
      <c r="D815" s="9" t="str">
        <f t="shared" si="42"/>
        <v>Bovenbouw</v>
      </c>
      <c r="E815" s="10">
        <v>8</v>
      </c>
      <c r="F815" s="1" t="s">
        <v>611</v>
      </c>
    </row>
    <row r="816" spans="1:6" x14ac:dyDescent="0.2">
      <c r="A816" s="4" t="s">
        <v>507</v>
      </c>
      <c r="B816" s="60" t="str">
        <f t="shared" si="41"/>
        <v>Ze onderkennen het persoonlijk en maatschappelijk belang van geletterdheid.</v>
      </c>
      <c r="C816" s="60" t="str">
        <f t="shared" si="38"/>
        <v>Ik kan vertellen waarom het belangrijk is dat ik kan lezen en schrijven.</v>
      </c>
      <c r="D816" s="9" t="str">
        <f t="shared" si="42"/>
        <v>Bovenbouw</v>
      </c>
      <c r="E816" s="10">
        <v>8</v>
      </c>
      <c r="F816" s="1" t="s">
        <v>611</v>
      </c>
    </row>
    <row r="817" spans="1:6" x14ac:dyDescent="0.2">
      <c r="A817" s="4" t="s">
        <v>398</v>
      </c>
      <c r="B817" s="60" t="str">
        <f t="shared" si="41"/>
        <v>Kinderen zijn intrinsiek gemotiveerd voor lezen en schrijven.</v>
      </c>
      <c r="C817" s="60" t="str">
        <f t="shared" si="38"/>
        <v>Ik vind het leuk om te lezen en te schrijven.</v>
      </c>
      <c r="D817" s="9" t="str">
        <f t="shared" si="42"/>
        <v>Middenbouw</v>
      </c>
      <c r="E817" s="10">
        <v>3</v>
      </c>
      <c r="F817" s="1" t="s">
        <v>598</v>
      </c>
    </row>
    <row r="818" spans="1:6" x14ac:dyDescent="0.2">
      <c r="A818" s="4" t="s">
        <v>504</v>
      </c>
      <c r="B818" s="60" t="str">
        <f t="shared" si="41"/>
        <v>Ze beschouwen lezen en schrijven als dagelijkse routines.</v>
      </c>
      <c r="C818" s="60" t="str">
        <f t="shared" si="38"/>
        <v>Ik lees en schrijf elke dag.</v>
      </c>
      <c r="D818" s="9" t="str">
        <f t="shared" si="42"/>
        <v>Middenbouw</v>
      </c>
      <c r="E818" s="10">
        <v>4</v>
      </c>
      <c r="F818" s="1" t="s">
        <v>551</v>
      </c>
    </row>
    <row r="819" spans="1:6" x14ac:dyDescent="0.2">
      <c r="A819" s="4" t="s">
        <v>404</v>
      </c>
      <c r="B819" s="60" t="str">
        <f t="shared" si="41"/>
        <v>Ze zien geschreven taal als communicatiemiddel.</v>
      </c>
      <c r="C819" s="60" t="str">
        <f t="shared" si="38"/>
        <v>Ik weet dat door te lezen en te schrijven anderen ontdekken wat je denkt.</v>
      </c>
      <c r="D819" s="9" t="str">
        <f t="shared" si="42"/>
        <v>Middenbouw</v>
      </c>
      <c r="E819" s="10">
        <v>4</v>
      </c>
      <c r="F819" s="1" t="s">
        <v>551</v>
      </c>
    </row>
    <row r="820" spans="1:6" x14ac:dyDescent="0.2">
      <c r="A820" s="4" t="s">
        <v>398</v>
      </c>
      <c r="B820" s="60" t="str">
        <f t="shared" si="41"/>
        <v>Kinderen zijn intrinsiek gemotiveerd voor lezen en schrijven.</v>
      </c>
      <c r="C820" s="60" t="str">
        <f t="shared" si="38"/>
        <v>Ik vind het leuk om te lezen en te schrijven.</v>
      </c>
      <c r="D820" s="9" t="str">
        <f t="shared" si="42"/>
        <v>Middenbouw</v>
      </c>
      <c r="E820" s="10">
        <v>4</v>
      </c>
      <c r="F820" s="1" t="s">
        <v>942</v>
      </c>
    </row>
    <row r="821" spans="1:6" x14ac:dyDescent="0.2">
      <c r="A821" s="4" t="s">
        <v>404</v>
      </c>
      <c r="B821" s="60" t="str">
        <f t="shared" si="41"/>
        <v>Ze zien geschreven taal als communicatiemiddel.</v>
      </c>
      <c r="C821" s="60" t="str">
        <f t="shared" si="38"/>
        <v>Ik weet dat door te lezen en te schrijven anderen ontdekken wat je denkt.</v>
      </c>
      <c r="D821" s="9" t="str">
        <f t="shared" si="42"/>
        <v>Middenbouw</v>
      </c>
      <c r="E821" s="10">
        <v>4</v>
      </c>
      <c r="F821" s="1" t="s">
        <v>942</v>
      </c>
    </row>
    <row r="822" spans="1:6" x14ac:dyDescent="0.2">
      <c r="A822" s="4" t="s">
        <v>406</v>
      </c>
      <c r="B822" s="60" t="str">
        <f t="shared" si="41"/>
        <v>Ze ervaren geschreven taal als expressiemiddel.</v>
      </c>
      <c r="C822" s="60" t="str">
        <f t="shared" si="38"/>
        <v>Ik heb ontdekt dat je met geschreven taal op verschillende manieren iets kunt vertellen.</v>
      </c>
      <c r="D822" s="9" t="str">
        <f t="shared" si="42"/>
        <v>Middenbouw</v>
      </c>
      <c r="E822" s="10">
        <v>4</v>
      </c>
      <c r="F822" s="1" t="s">
        <v>942</v>
      </c>
    </row>
    <row r="823" spans="1:6" x14ac:dyDescent="0.2">
      <c r="A823" s="4" t="s">
        <v>398</v>
      </c>
      <c r="B823" s="60" t="str">
        <f t="shared" si="41"/>
        <v>Kinderen zijn intrinsiek gemotiveerd voor lezen en schrijven.</v>
      </c>
      <c r="C823" s="60" t="str">
        <f t="shared" si="38"/>
        <v>Ik vind het leuk om te lezen en te schrijven.</v>
      </c>
      <c r="D823" s="9" t="str">
        <f t="shared" si="42"/>
        <v>Middenbouw</v>
      </c>
      <c r="E823" s="10">
        <v>4</v>
      </c>
      <c r="F823" s="1" t="s">
        <v>943</v>
      </c>
    </row>
    <row r="824" spans="1:6" x14ac:dyDescent="0.2">
      <c r="A824" s="4" t="s">
        <v>504</v>
      </c>
      <c r="B824" s="60" t="str">
        <f t="shared" si="41"/>
        <v>Ze beschouwen lezen en schrijven als dagelijkse routines.</v>
      </c>
      <c r="C824" s="60" t="str">
        <f t="shared" si="38"/>
        <v>Ik lees en schrijf elke dag.</v>
      </c>
      <c r="D824" s="9" t="str">
        <f t="shared" si="42"/>
        <v>Middenbouw</v>
      </c>
      <c r="E824" s="10">
        <v>4</v>
      </c>
      <c r="F824" s="1" t="s">
        <v>943</v>
      </c>
    </row>
    <row r="825" spans="1:6" x14ac:dyDescent="0.2">
      <c r="A825" s="4" t="s">
        <v>404</v>
      </c>
      <c r="B825" s="60" t="str">
        <f t="shared" si="41"/>
        <v>Ze zien geschreven taal als communicatiemiddel.</v>
      </c>
      <c r="C825" s="60" t="str">
        <f t="shared" si="38"/>
        <v>Ik weet dat door te lezen en te schrijven anderen ontdekken wat je denkt.</v>
      </c>
      <c r="D825" s="9" t="str">
        <f t="shared" si="42"/>
        <v>Middenbouw</v>
      </c>
      <c r="E825" s="10">
        <v>4</v>
      </c>
      <c r="F825" s="1" t="s">
        <v>943</v>
      </c>
    </row>
    <row r="826" spans="1:6" x14ac:dyDescent="0.2">
      <c r="A826" s="4" t="s">
        <v>398</v>
      </c>
      <c r="B826" s="60" t="str">
        <f t="shared" si="41"/>
        <v>Kinderen zijn intrinsiek gemotiveerd voor lezen en schrijven.</v>
      </c>
      <c r="C826" s="60" t="str">
        <f t="shared" si="38"/>
        <v>Ik vind het leuk om te lezen en te schrijven.</v>
      </c>
      <c r="D826" s="9" t="str">
        <f t="shared" si="42"/>
        <v>Middenbouw</v>
      </c>
      <c r="E826" s="10">
        <v>4</v>
      </c>
      <c r="F826" s="1" t="s">
        <v>552</v>
      </c>
    </row>
    <row r="827" spans="1:6" x14ac:dyDescent="0.2">
      <c r="A827" s="4" t="s">
        <v>504</v>
      </c>
      <c r="B827" s="60" t="str">
        <f t="shared" si="41"/>
        <v>Ze beschouwen lezen en schrijven als dagelijkse routines.</v>
      </c>
      <c r="C827" s="60" t="str">
        <f t="shared" si="38"/>
        <v>Ik lees en schrijf elke dag.</v>
      </c>
      <c r="D827" s="9" t="str">
        <f t="shared" si="42"/>
        <v>Middenbouw</v>
      </c>
      <c r="E827" s="10">
        <v>4</v>
      </c>
      <c r="F827" s="1" t="s">
        <v>552</v>
      </c>
    </row>
    <row r="828" spans="1:6" x14ac:dyDescent="0.2">
      <c r="A828" s="4" t="s">
        <v>404</v>
      </c>
      <c r="B828" s="60" t="str">
        <f t="shared" si="41"/>
        <v>Ze zien geschreven taal als communicatiemiddel.</v>
      </c>
      <c r="C828" s="60" t="str">
        <f t="shared" si="38"/>
        <v>Ik weet dat door te lezen en te schrijven anderen ontdekken wat je denkt.</v>
      </c>
      <c r="D828" s="9" t="str">
        <f t="shared" si="42"/>
        <v>Middenbouw</v>
      </c>
      <c r="E828" s="10">
        <v>4</v>
      </c>
      <c r="F828" s="1" t="s">
        <v>552</v>
      </c>
    </row>
    <row r="829" spans="1:6" x14ac:dyDescent="0.2">
      <c r="A829" s="4" t="s">
        <v>405</v>
      </c>
      <c r="B829" s="60" t="str">
        <f t="shared" si="41"/>
        <v>Ze hanteren geschreven taal als middel voor informatieverwerving.</v>
      </c>
      <c r="C829" s="60" t="str">
        <f t="shared" si="38"/>
        <v>Ik weet dat ik veel informatie kan vinden door te lezen.</v>
      </c>
      <c r="D829" s="9" t="str">
        <f t="shared" si="42"/>
        <v>Middenbouw</v>
      </c>
      <c r="E829" s="10">
        <v>4</v>
      </c>
      <c r="F829" s="1" t="s">
        <v>552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9"/>
  <sheetViews>
    <sheetView topLeftCell="B706" workbookViewId="0"/>
  </sheetViews>
  <sheetFormatPr defaultColWidth="11.42578125" defaultRowHeight="14.25" x14ac:dyDescent="0.2"/>
  <cols>
    <col min="1" max="1" width="12" style="4" customWidth="1"/>
    <col min="2" max="3" width="76.28515625" style="8" customWidth="1"/>
    <col min="4" max="4" width="16.42578125" style="1" customWidth="1"/>
    <col min="5" max="5" width="11.42578125" style="1"/>
    <col min="6" max="6" width="64" style="1" customWidth="1"/>
    <col min="7" max="16384" width="11.42578125" style="1"/>
  </cols>
  <sheetData>
    <row r="1" spans="1:6" x14ac:dyDescent="0.2">
      <c r="A1" s="5" t="s">
        <v>0</v>
      </c>
      <c r="B1" s="6" t="s">
        <v>4</v>
      </c>
      <c r="C1" s="59" t="s">
        <v>849</v>
      </c>
      <c r="D1" s="7" t="s">
        <v>1</v>
      </c>
      <c r="E1" s="7" t="s">
        <v>2</v>
      </c>
      <c r="F1" s="7" t="s">
        <v>3</v>
      </c>
    </row>
    <row r="2" spans="1:6" x14ac:dyDescent="0.2">
      <c r="A2" s="4" t="s">
        <v>64</v>
      </c>
      <c r="B2" s="8" t="str">
        <f t="shared" ref="B2:B65" si="0">IF(A2="2.3.1","Kinderen zijn in staat klankzuivere woorden correct te spellen.",IF(A2="2.3.2","Ze kennen de spelling van woorden met homofonen (ei-ij, au-ou, g-ch).",IF(A2="2.3.3","Ze passen de gelijkvormigheidsregel toe (hond-honden, kast-kastje).",IF(A2="2.3.4","Ze passen de analogieregel toe (hij zoekt, hij vindt).",IF(A2="2.3.5","Ze kunnen eenvoudige interpunctie duiden en toepassen: gebruik hoofdletters, punt, vraagteken en uitroepteken.",IF(A2="2.3.6","Ze kunnen hun spelling- en interpunctiefouten onderkennen en corrigeren.",IF(A2="2.3.7","Kinderen zijn in staat lange, gelede woorden en woordsamenstellingen te spellen (geleidelijk, ademhaling, voetbalwedstrijd).",IF(A2="2.3.8","Ze beheersen de regels van de werkwoordspelling (hij verwachtte, de verwachte brief).",IF(A2="2.3.9","Ze zijn redelijk in staat leenwoorden correct te spellen (politie, liter, computer).",IF(A2="2.3.10","Ze kunnen complexe interpunctie duiden en toepassen: komma, puntkomma, dubbele punt, aanhalingstekens en haakjes.",IF(A2="2.3.11","Ze zijn in staat om zelfstandig hun spelling- en interpunctiefouten te onderkennen en te corrigeren.",IF(A2="2.3.12","Ze ontwikkelen een attitude voor correct schriftelijk taalgebruik.","Voer tussendoel in"))))))))))))</f>
        <v>Kinderen zijn in staat klankzuivere woorden correct te spellen.</v>
      </c>
      <c r="C2" s="8" t="str">
        <f t="shared" ref="C2:C65" si="1">IF(A2="2.3.1","Ik kan klankzuivere woorden goed spellen.",IF(A2="2.3.2","Ik weet dat je woorden die hetzelfde klinken soms anders schrijft.",IF(A2="2.3.3","Ik kan een meervoud of het verkleinwoord van een zelfstandig naamwoord goed schrijven.",IF(A2="2.3.4","Ik kan de net-zoalsregel toepassen.",IF(A2="2.3.5","Ik gebruik een hoofdletter, een punt, een vraagteken of een uitroepteken op de goede manier.",IF(A2="2.3.6","Ik kan fouten in mijn schrijfwerk ontdekken en verbeteren.",IF(A2="2.3.7","Ik kan lange woorden juist schrijven.",IF(A2="2.3.8","Ik kan werkwoorden in alle tijden en bij alle personen goed schrijven.",IF(A2="2.3.9","Ik kan leenwoorden uit een andere taal op de juiste manier schrijven.",IF(A2="2.3.10","Ik gebruik de juiste interpunctie.",IF(A2="2.3.11","Ik lees mijn eigen teksten na en verbeter deze, als dat nodig is.",IF(A2="2.3.12","Ik doe mijn best om foutloos te schrijven.","Voer tussendoel in"))))))))))))</f>
        <v>Ik kan klankzuivere woorden goed spellen.</v>
      </c>
      <c r="D2" s="9" t="str">
        <f t="shared" ref="D2:D65" si="2">IF(A2="2.3.1","Middenbouw",IF(A2="2.3.2","Middenbouw",IF(A2="2.3.3","Middenbouw",IF(A2="2.3.4","Middenbouw",IF(A2="2.3.5","Middenbouw",IF(A2="2.3.6","Middenbouw",IF(A2="2.3.7","Bovenbouw",IF(A2="2.3.8","Bovenbouw",IF(A2="2.3.9","Bovenbouw",IF(A2="2.3.10","Bovenbouw",IF(A2="2.3.11","Bovenbouw",IF(A2="2.3.12","Bovenbouw","Onbepaald"))))))))))))</f>
        <v>Middenbouw</v>
      </c>
      <c r="E2" s="10"/>
      <c r="F2" s="66" t="s">
        <v>902</v>
      </c>
    </row>
    <row r="3" spans="1:6" x14ac:dyDescent="0.2">
      <c r="A3" s="4" t="s">
        <v>64</v>
      </c>
      <c r="B3" s="8" t="str">
        <f t="shared" si="0"/>
        <v>Kinderen zijn in staat klankzuivere woorden correct te spellen.</v>
      </c>
      <c r="C3" s="8" t="str">
        <f t="shared" si="1"/>
        <v>Ik kan klankzuivere woorden goed spellen.</v>
      </c>
      <c r="D3" s="9" t="str">
        <f t="shared" si="2"/>
        <v>Middenbouw</v>
      </c>
      <c r="E3" s="10"/>
      <c r="F3" s="66" t="s">
        <v>903</v>
      </c>
    </row>
    <row r="4" spans="1:6" x14ac:dyDescent="0.2">
      <c r="A4" s="4" t="s">
        <v>64</v>
      </c>
      <c r="B4" s="8" t="str">
        <f t="shared" si="0"/>
        <v>Kinderen zijn in staat klankzuivere woorden correct te spellen.</v>
      </c>
      <c r="C4" s="8" t="str">
        <f t="shared" si="1"/>
        <v>Ik kan klankzuivere woorden goed spellen.</v>
      </c>
      <c r="D4" s="9" t="str">
        <f t="shared" si="2"/>
        <v>Middenbouw</v>
      </c>
      <c r="E4" s="10"/>
      <c r="F4" s="66" t="s">
        <v>904</v>
      </c>
    </row>
    <row r="5" spans="1:6" x14ac:dyDescent="0.2">
      <c r="A5" s="4" t="s">
        <v>64</v>
      </c>
      <c r="B5" s="8" t="str">
        <f t="shared" si="0"/>
        <v>Kinderen zijn in staat klankzuivere woorden correct te spellen.</v>
      </c>
      <c r="C5" s="8" t="str">
        <f t="shared" si="1"/>
        <v>Ik kan klankzuivere woorden goed spellen.</v>
      </c>
      <c r="D5" s="9" t="str">
        <f t="shared" si="2"/>
        <v>Middenbouw</v>
      </c>
      <c r="E5" s="10"/>
      <c r="F5" s="66" t="s">
        <v>905</v>
      </c>
    </row>
    <row r="6" spans="1:6" x14ac:dyDescent="0.2">
      <c r="A6" s="4" t="s">
        <v>64</v>
      </c>
      <c r="B6" s="8" t="str">
        <f t="shared" si="0"/>
        <v>Kinderen zijn in staat klankzuivere woorden correct te spellen.</v>
      </c>
      <c r="C6" s="8" t="str">
        <f t="shared" si="1"/>
        <v>Ik kan klankzuivere woorden goed spellen.</v>
      </c>
      <c r="D6" s="9" t="str">
        <f t="shared" si="2"/>
        <v>Middenbouw</v>
      </c>
      <c r="E6" s="10"/>
      <c r="F6" s="66" t="s">
        <v>906</v>
      </c>
    </row>
    <row r="7" spans="1:6" x14ac:dyDescent="0.2">
      <c r="A7" s="4" t="s">
        <v>64</v>
      </c>
      <c r="B7" s="8" t="str">
        <f t="shared" si="0"/>
        <v>Kinderen zijn in staat klankzuivere woorden correct te spellen.</v>
      </c>
      <c r="C7" s="8" t="str">
        <f t="shared" si="1"/>
        <v>Ik kan klankzuivere woorden goed spellen.</v>
      </c>
      <c r="D7" s="9" t="str">
        <f t="shared" si="2"/>
        <v>Middenbouw</v>
      </c>
      <c r="E7" s="10"/>
      <c r="F7" s="66" t="s">
        <v>907</v>
      </c>
    </row>
    <row r="8" spans="1:6" x14ac:dyDescent="0.2">
      <c r="A8" s="11" t="s">
        <v>64</v>
      </c>
      <c r="B8" s="8" t="str">
        <f t="shared" si="0"/>
        <v>Kinderen zijn in staat klankzuivere woorden correct te spellen.</v>
      </c>
      <c r="C8" s="8" t="str">
        <f t="shared" si="1"/>
        <v>Ik kan klankzuivere woorden goed spellen.</v>
      </c>
      <c r="D8" s="9" t="str">
        <f t="shared" si="2"/>
        <v>Middenbouw</v>
      </c>
      <c r="E8" s="12">
        <v>3</v>
      </c>
      <c r="F8" s="13" t="s">
        <v>614</v>
      </c>
    </row>
    <row r="9" spans="1:6" x14ac:dyDescent="0.2">
      <c r="A9" s="4" t="s">
        <v>64</v>
      </c>
      <c r="B9" s="8" t="str">
        <f t="shared" si="0"/>
        <v>Kinderen zijn in staat klankzuivere woorden correct te spellen.</v>
      </c>
      <c r="C9" s="8" t="str">
        <f t="shared" si="1"/>
        <v>Ik kan klankzuivere woorden goed spellen.</v>
      </c>
      <c r="D9" s="9" t="str">
        <f t="shared" si="2"/>
        <v>Middenbouw</v>
      </c>
      <c r="E9" s="12">
        <v>3</v>
      </c>
      <c r="F9" s="13" t="s">
        <v>554</v>
      </c>
    </row>
    <row r="10" spans="1:6" x14ac:dyDescent="0.2">
      <c r="A10" s="4" t="s">
        <v>64</v>
      </c>
      <c r="B10" s="8" t="str">
        <f t="shared" si="0"/>
        <v>Kinderen zijn in staat klankzuivere woorden correct te spellen.</v>
      </c>
      <c r="C10" s="8" t="str">
        <f t="shared" si="1"/>
        <v>Ik kan klankzuivere woorden goed spellen.</v>
      </c>
      <c r="D10" s="9" t="str">
        <f t="shared" si="2"/>
        <v>Middenbouw</v>
      </c>
      <c r="E10" s="12">
        <v>3</v>
      </c>
      <c r="F10" s="13" t="s">
        <v>615</v>
      </c>
    </row>
    <row r="11" spans="1:6" x14ac:dyDescent="0.2">
      <c r="A11" s="4" t="s">
        <v>64</v>
      </c>
      <c r="B11" s="8" t="str">
        <f t="shared" si="0"/>
        <v>Kinderen zijn in staat klankzuivere woorden correct te spellen.</v>
      </c>
      <c r="C11" s="8" t="str">
        <f t="shared" si="1"/>
        <v>Ik kan klankzuivere woorden goed spellen.</v>
      </c>
      <c r="D11" s="9" t="str">
        <f t="shared" si="2"/>
        <v>Middenbouw</v>
      </c>
      <c r="E11" s="12">
        <v>3</v>
      </c>
      <c r="F11" s="13" t="s">
        <v>616</v>
      </c>
    </row>
    <row r="12" spans="1:6" x14ac:dyDescent="0.2">
      <c r="A12" s="4" t="s">
        <v>64</v>
      </c>
      <c r="B12" s="8" t="str">
        <f t="shared" si="0"/>
        <v>Kinderen zijn in staat klankzuivere woorden correct te spellen.</v>
      </c>
      <c r="C12" s="8" t="str">
        <f t="shared" si="1"/>
        <v>Ik kan klankzuivere woorden goed spellen.</v>
      </c>
      <c r="D12" s="9" t="str">
        <f t="shared" si="2"/>
        <v>Middenbouw</v>
      </c>
      <c r="E12" s="12">
        <v>3</v>
      </c>
      <c r="F12" s="13" t="s">
        <v>617</v>
      </c>
    </row>
    <row r="13" spans="1:6" x14ac:dyDescent="0.2">
      <c r="A13" s="4" t="s">
        <v>64</v>
      </c>
      <c r="B13" s="8" t="str">
        <f t="shared" si="0"/>
        <v>Kinderen zijn in staat klankzuivere woorden correct te spellen.</v>
      </c>
      <c r="C13" s="8" t="str">
        <f t="shared" si="1"/>
        <v>Ik kan klankzuivere woorden goed spellen.</v>
      </c>
      <c r="D13" s="9" t="str">
        <f t="shared" si="2"/>
        <v>Middenbouw</v>
      </c>
      <c r="E13" s="12">
        <v>3</v>
      </c>
      <c r="F13" s="13" t="s">
        <v>619</v>
      </c>
    </row>
    <row r="14" spans="1:6" x14ac:dyDescent="0.2">
      <c r="A14" s="4" t="s">
        <v>64</v>
      </c>
      <c r="B14" s="8" t="str">
        <f t="shared" si="0"/>
        <v>Kinderen zijn in staat klankzuivere woorden correct te spellen.</v>
      </c>
      <c r="C14" s="8" t="str">
        <f t="shared" si="1"/>
        <v>Ik kan klankzuivere woorden goed spellen.</v>
      </c>
      <c r="D14" s="9" t="str">
        <f t="shared" si="2"/>
        <v>Middenbouw</v>
      </c>
      <c r="E14" s="12">
        <v>3</v>
      </c>
      <c r="F14" s="13" t="s">
        <v>620</v>
      </c>
    </row>
    <row r="15" spans="1:6" x14ac:dyDescent="0.2">
      <c r="A15" s="4" t="s">
        <v>64</v>
      </c>
      <c r="B15" s="8" t="str">
        <f t="shared" si="0"/>
        <v>Kinderen zijn in staat klankzuivere woorden correct te spellen.</v>
      </c>
      <c r="C15" s="8" t="str">
        <f t="shared" si="1"/>
        <v>Ik kan klankzuivere woorden goed spellen.</v>
      </c>
      <c r="D15" s="9" t="str">
        <f t="shared" si="2"/>
        <v>Middenbouw</v>
      </c>
      <c r="E15" s="12">
        <v>3</v>
      </c>
      <c r="F15" s="13" t="s">
        <v>620</v>
      </c>
    </row>
    <row r="16" spans="1:6" x14ac:dyDescent="0.2">
      <c r="A16" s="4" t="s">
        <v>64</v>
      </c>
      <c r="B16" s="8" t="str">
        <f t="shared" si="0"/>
        <v>Kinderen zijn in staat klankzuivere woorden correct te spellen.</v>
      </c>
      <c r="C16" s="8" t="str">
        <f t="shared" si="1"/>
        <v>Ik kan klankzuivere woorden goed spellen.</v>
      </c>
      <c r="D16" s="9" t="str">
        <f t="shared" si="2"/>
        <v>Middenbouw</v>
      </c>
      <c r="E16" s="12">
        <v>3</v>
      </c>
      <c r="F16" s="13" t="s">
        <v>622</v>
      </c>
    </row>
    <row r="17" spans="1:6" x14ac:dyDescent="0.2">
      <c r="A17" s="4" t="s">
        <v>64</v>
      </c>
      <c r="B17" s="8" t="str">
        <f t="shared" si="0"/>
        <v>Kinderen zijn in staat klankzuivere woorden correct te spellen.</v>
      </c>
      <c r="C17" s="8" t="str">
        <f t="shared" si="1"/>
        <v>Ik kan klankzuivere woorden goed spellen.</v>
      </c>
      <c r="D17" s="9" t="str">
        <f t="shared" si="2"/>
        <v>Middenbouw</v>
      </c>
      <c r="E17" s="12">
        <v>3</v>
      </c>
      <c r="F17" s="13" t="s">
        <v>623</v>
      </c>
    </row>
    <row r="18" spans="1:6" x14ac:dyDescent="0.2">
      <c r="A18" s="11" t="s">
        <v>64</v>
      </c>
      <c r="B18" s="8" t="str">
        <f t="shared" si="0"/>
        <v>Kinderen zijn in staat klankzuivere woorden correct te spellen.</v>
      </c>
      <c r="C18" s="8" t="str">
        <f t="shared" si="1"/>
        <v>Ik kan klankzuivere woorden goed spellen.</v>
      </c>
      <c r="D18" s="9" t="str">
        <f t="shared" si="2"/>
        <v>Middenbouw</v>
      </c>
      <c r="E18" s="12">
        <v>3</v>
      </c>
      <c r="F18" s="13" t="s">
        <v>624</v>
      </c>
    </row>
    <row r="19" spans="1:6" x14ac:dyDescent="0.2">
      <c r="A19" s="4" t="s">
        <v>64</v>
      </c>
      <c r="B19" s="8" t="str">
        <f t="shared" si="0"/>
        <v>Kinderen zijn in staat klankzuivere woorden correct te spellen.</v>
      </c>
      <c r="C19" s="8" t="str">
        <f t="shared" si="1"/>
        <v>Ik kan klankzuivere woorden goed spellen.</v>
      </c>
      <c r="D19" s="9" t="str">
        <f t="shared" si="2"/>
        <v>Middenbouw</v>
      </c>
      <c r="E19" s="10">
        <v>3</v>
      </c>
      <c r="F19" s="1" t="s">
        <v>625</v>
      </c>
    </row>
    <row r="20" spans="1:6" x14ac:dyDescent="0.2">
      <c r="A20" s="4" t="s">
        <v>64</v>
      </c>
      <c r="B20" s="8" t="str">
        <f t="shared" si="0"/>
        <v>Kinderen zijn in staat klankzuivere woorden correct te spellen.</v>
      </c>
      <c r="C20" s="8" t="str">
        <f t="shared" si="1"/>
        <v>Ik kan klankzuivere woorden goed spellen.</v>
      </c>
      <c r="D20" s="9" t="str">
        <f t="shared" si="2"/>
        <v>Middenbouw</v>
      </c>
      <c r="E20" s="12">
        <v>3</v>
      </c>
      <c r="F20" s="13" t="s">
        <v>627</v>
      </c>
    </row>
    <row r="21" spans="1:6" x14ac:dyDescent="0.2">
      <c r="A21" s="4" t="s">
        <v>64</v>
      </c>
      <c r="B21" s="8" t="str">
        <f t="shared" si="0"/>
        <v>Kinderen zijn in staat klankzuivere woorden correct te spellen.</v>
      </c>
      <c r="C21" s="8" t="str">
        <f t="shared" si="1"/>
        <v>Ik kan klankzuivere woorden goed spellen.</v>
      </c>
      <c r="D21" s="9" t="str">
        <f t="shared" si="2"/>
        <v>Middenbouw</v>
      </c>
      <c r="E21" s="12">
        <v>3</v>
      </c>
      <c r="F21" s="13" t="s">
        <v>628</v>
      </c>
    </row>
    <row r="22" spans="1:6" x14ac:dyDescent="0.2">
      <c r="A22" s="4" t="s">
        <v>64</v>
      </c>
      <c r="B22" s="8" t="str">
        <f t="shared" si="0"/>
        <v>Kinderen zijn in staat klankzuivere woorden correct te spellen.</v>
      </c>
      <c r="C22" s="8" t="str">
        <f t="shared" si="1"/>
        <v>Ik kan klankzuivere woorden goed spellen.</v>
      </c>
      <c r="D22" s="9" t="str">
        <f t="shared" si="2"/>
        <v>Middenbouw</v>
      </c>
      <c r="E22" s="12">
        <v>3</v>
      </c>
      <c r="F22" s="13" t="s">
        <v>630</v>
      </c>
    </row>
    <row r="23" spans="1:6" x14ac:dyDescent="0.2">
      <c r="A23" s="4" t="s">
        <v>64</v>
      </c>
      <c r="B23" s="8" t="str">
        <f t="shared" si="0"/>
        <v>Kinderen zijn in staat klankzuivere woorden correct te spellen.</v>
      </c>
      <c r="C23" s="8" t="str">
        <f t="shared" si="1"/>
        <v>Ik kan klankzuivere woorden goed spellen.</v>
      </c>
      <c r="D23" s="9" t="str">
        <f t="shared" si="2"/>
        <v>Middenbouw</v>
      </c>
      <c r="E23" s="12">
        <v>3</v>
      </c>
      <c r="F23" s="13" t="s">
        <v>631</v>
      </c>
    </row>
    <row r="24" spans="1:6" x14ac:dyDescent="0.2">
      <c r="A24" s="4" t="s">
        <v>64</v>
      </c>
      <c r="B24" s="8" t="str">
        <f t="shared" si="0"/>
        <v>Kinderen zijn in staat klankzuivere woorden correct te spellen.</v>
      </c>
      <c r="C24" s="8" t="str">
        <f t="shared" si="1"/>
        <v>Ik kan klankzuivere woorden goed spellen.</v>
      </c>
      <c r="D24" s="9" t="str">
        <f t="shared" si="2"/>
        <v>Middenbouw</v>
      </c>
      <c r="E24" s="12">
        <v>3</v>
      </c>
      <c r="F24" s="13" t="s">
        <v>632</v>
      </c>
    </row>
    <row r="25" spans="1:6" x14ac:dyDescent="0.2">
      <c r="A25" s="4" t="s">
        <v>64</v>
      </c>
      <c r="B25" s="8" t="str">
        <f t="shared" si="0"/>
        <v>Kinderen zijn in staat klankzuivere woorden correct te spellen.</v>
      </c>
      <c r="C25" s="8" t="str">
        <f t="shared" si="1"/>
        <v>Ik kan klankzuivere woorden goed spellen.</v>
      </c>
      <c r="D25" s="9" t="str">
        <f t="shared" si="2"/>
        <v>Middenbouw</v>
      </c>
      <c r="E25" s="12">
        <v>3</v>
      </c>
      <c r="F25" s="13" t="s">
        <v>633</v>
      </c>
    </row>
    <row r="26" spans="1:6" x14ac:dyDescent="0.2">
      <c r="A26" s="4" t="s">
        <v>64</v>
      </c>
      <c r="B26" s="8" t="str">
        <f t="shared" si="0"/>
        <v>Kinderen zijn in staat klankzuivere woorden correct te spellen.</v>
      </c>
      <c r="C26" s="8" t="str">
        <f t="shared" si="1"/>
        <v>Ik kan klankzuivere woorden goed spellen.</v>
      </c>
      <c r="D26" s="9" t="str">
        <f t="shared" si="2"/>
        <v>Middenbouw</v>
      </c>
      <c r="E26" s="12">
        <v>3</v>
      </c>
      <c r="F26" s="13" t="s">
        <v>639</v>
      </c>
    </row>
    <row r="27" spans="1:6" x14ac:dyDescent="0.2">
      <c r="A27" s="4" t="s">
        <v>64</v>
      </c>
      <c r="B27" s="8" t="str">
        <f t="shared" si="0"/>
        <v>Kinderen zijn in staat klankzuivere woorden correct te spellen.</v>
      </c>
      <c r="C27" s="8" t="str">
        <f t="shared" si="1"/>
        <v>Ik kan klankzuivere woorden goed spellen.</v>
      </c>
      <c r="D27" s="9" t="str">
        <f t="shared" si="2"/>
        <v>Middenbouw</v>
      </c>
      <c r="E27" s="12">
        <v>3</v>
      </c>
      <c r="F27" s="13" t="s">
        <v>635</v>
      </c>
    </row>
    <row r="28" spans="1:6" x14ac:dyDescent="0.2">
      <c r="A28" s="4" t="s">
        <v>64</v>
      </c>
      <c r="B28" s="8" t="str">
        <f t="shared" si="0"/>
        <v>Kinderen zijn in staat klankzuivere woorden correct te spellen.</v>
      </c>
      <c r="C28" s="8" t="str">
        <f t="shared" si="1"/>
        <v>Ik kan klankzuivere woorden goed spellen.</v>
      </c>
      <c r="D28" s="9" t="str">
        <f t="shared" si="2"/>
        <v>Middenbouw</v>
      </c>
      <c r="E28" s="12">
        <v>3</v>
      </c>
      <c r="F28" s="13" t="s">
        <v>636</v>
      </c>
    </row>
    <row r="29" spans="1:6" x14ac:dyDescent="0.2">
      <c r="A29" s="4" t="s">
        <v>64</v>
      </c>
      <c r="B29" s="8" t="str">
        <f t="shared" si="0"/>
        <v>Kinderen zijn in staat klankzuivere woorden correct te spellen.</v>
      </c>
      <c r="C29" s="8" t="str">
        <f t="shared" si="1"/>
        <v>Ik kan klankzuivere woorden goed spellen.</v>
      </c>
      <c r="D29" s="9" t="str">
        <f t="shared" si="2"/>
        <v>Middenbouw</v>
      </c>
      <c r="E29" s="12">
        <v>3</v>
      </c>
      <c r="F29" s="13" t="s">
        <v>637</v>
      </c>
    </row>
    <row r="30" spans="1:6" x14ac:dyDescent="0.2">
      <c r="A30" s="4" t="s">
        <v>64</v>
      </c>
      <c r="B30" s="8" t="str">
        <f t="shared" si="0"/>
        <v>Kinderen zijn in staat klankzuivere woorden correct te spellen.</v>
      </c>
      <c r="C30" s="8" t="str">
        <f t="shared" si="1"/>
        <v>Ik kan klankzuivere woorden goed spellen.</v>
      </c>
      <c r="D30" s="9" t="str">
        <f t="shared" si="2"/>
        <v>Middenbouw</v>
      </c>
      <c r="E30" s="12">
        <v>3</v>
      </c>
      <c r="F30" s="13" t="s">
        <v>638</v>
      </c>
    </row>
    <row r="31" spans="1:6" x14ac:dyDescent="0.2">
      <c r="A31" s="4" t="s">
        <v>64</v>
      </c>
      <c r="B31" s="8" t="str">
        <f t="shared" si="0"/>
        <v>Kinderen zijn in staat klankzuivere woorden correct te spellen.</v>
      </c>
      <c r="C31" s="8" t="str">
        <f t="shared" si="1"/>
        <v>Ik kan klankzuivere woorden goed spellen.</v>
      </c>
      <c r="D31" s="9" t="str">
        <f t="shared" si="2"/>
        <v>Middenbouw</v>
      </c>
      <c r="E31" s="12">
        <v>3</v>
      </c>
      <c r="F31" s="13" t="s">
        <v>639</v>
      </c>
    </row>
    <row r="32" spans="1:6" x14ac:dyDescent="0.2">
      <c r="A32" s="4" t="s">
        <v>64</v>
      </c>
      <c r="B32" s="8" t="str">
        <f t="shared" si="0"/>
        <v>Kinderen zijn in staat klankzuivere woorden correct te spellen.</v>
      </c>
      <c r="C32" s="8" t="str">
        <f t="shared" si="1"/>
        <v>Ik kan klankzuivere woorden goed spellen.</v>
      </c>
      <c r="D32" s="9" t="str">
        <f t="shared" si="2"/>
        <v>Middenbouw</v>
      </c>
      <c r="E32" s="12">
        <v>3</v>
      </c>
      <c r="F32" s="13" t="s">
        <v>640</v>
      </c>
    </row>
    <row r="33" spans="1:6" x14ac:dyDescent="0.2">
      <c r="A33" s="4" t="s">
        <v>64</v>
      </c>
      <c r="B33" s="8" t="str">
        <f t="shared" si="0"/>
        <v>Kinderen zijn in staat klankzuivere woorden correct te spellen.</v>
      </c>
      <c r="C33" s="8" t="str">
        <f t="shared" si="1"/>
        <v>Ik kan klankzuivere woorden goed spellen.</v>
      </c>
      <c r="D33" s="9" t="str">
        <f t="shared" si="2"/>
        <v>Middenbouw</v>
      </c>
      <c r="E33" s="12">
        <v>3</v>
      </c>
      <c r="F33" s="13" t="s">
        <v>641</v>
      </c>
    </row>
    <row r="34" spans="1:6" x14ac:dyDescent="0.2">
      <c r="A34" s="4" t="s">
        <v>64</v>
      </c>
      <c r="B34" s="8" t="str">
        <f t="shared" si="0"/>
        <v>Kinderen zijn in staat klankzuivere woorden correct te spellen.</v>
      </c>
      <c r="C34" s="8" t="str">
        <f t="shared" si="1"/>
        <v>Ik kan klankzuivere woorden goed spellen.</v>
      </c>
      <c r="D34" s="9" t="str">
        <f t="shared" si="2"/>
        <v>Middenbouw</v>
      </c>
      <c r="E34" s="12">
        <v>3</v>
      </c>
      <c r="F34" s="13" t="s">
        <v>642</v>
      </c>
    </row>
    <row r="35" spans="1:6" x14ac:dyDescent="0.2">
      <c r="A35" s="4" t="s">
        <v>64</v>
      </c>
      <c r="B35" s="8" t="str">
        <f t="shared" si="0"/>
        <v>Kinderen zijn in staat klankzuivere woorden correct te spellen.</v>
      </c>
      <c r="C35" s="8" t="str">
        <f t="shared" si="1"/>
        <v>Ik kan klankzuivere woorden goed spellen.</v>
      </c>
      <c r="D35" s="9" t="str">
        <f t="shared" si="2"/>
        <v>Middenbouw</v>
      </c>
      <c r="E35" s="12">
        <v>3</v>
      </c>
      <c r="F35" s="13" t="s">
        <v>643</v>
      </c>
    </row>
    <row r="36" spans="1:6" x14ac:dyDescent="0.2">
      <c r="A36" s="4" t="s">
        <v>64</v>
      </c>
      <c r="B36" s="8" t="str">
        <f t="shared" si="0"/>
        <v>Kinderen zijn in staat klankzuivere woorden correct te spellen.</v>
      </c>
      <c r="C36" s="8" t="str">
        <f t="shared" si="1"/>
        <v>Ik kan klankzuivere woorden goed spellen.</v>
      </c>
      <c r="D36" s="9" t="str">
        <f t="shared" si="2"/>
        <v>Middenbouw</v>
      </c>
      <c r="E36" s="12">
        <v>3</v>
      </c>
      <c r="F36" s="13" t="s">
        <v>644</v>
      </c>
    </row>
    <row r="37" spans="1:6" x14ac:dyDescent="0.2">
      <c r="A37" s="4" t="s">
        <v>64</v>
      </c>
      <c r="B37" s="8" t="str">
        <f t="shared" si="0"/>
        <v>Kinderen zijn in staat klankzuivere woorden correct te spellen.</v>
      </c>
      <c r="C37" s="8" t="str">
        <f t="shared" si="1"/>
        <v>Ik kan klankzuivere woorden goed spellen.</v>
      </c>
      <c r="D37" s="9" t="str">
        <f t="shared" si="2"/>
        <v>Middenbouw</v>
      </c>
      <c r="E37" s="12">
        <v>3</v>
      </c>
      <c r="F37" s="13" t="s">
        <v>659</v>
      </c>
    </row>
    <row r="38" spans="1:6" x14ac:dyDescent="0.2">
      <c r="A38" s="4" t="s">
        <v>64</v>
      </c>
      <c r="B38" s="8" t="str">
        <f t="shared" si="0"/>
        <v>Kinderen zijn in staat klankzuivere woorden correct te spellen.</v>
      </c>
      <c r="C38" s="8" t="str">
        <f t="shared" si="1"/>
        <v>Ik kan klankzuivere woorden goed spellen.</v>
      </c>
      <c r="D38" s="9" t="str">
        <f t="shared" si="2"/>
        <v>Middenbouw</v>
      </c>
      <c r="E38" s="12">
        <v>3</v>
      </c>
      <c r="F38" s="13" t="s">
        <v>660</v>
      </c>
    </row>
    <row r="39" spans="1:6" x14ac:dyDescent="0.2">
      <c r="A39" s="4" t="s">
        <v>64</v>
      </c>
      <c r="B39" s="8" t="str">
        <f t="shared" si="0"/>
        <v>Kinderen zijn in staat klankzuivere woorden correct te spellen.</v>
      </c>
      <c r="C39" s="8" t="str">
        <f t="shared" si="1"/>
        <v>Ik kan klankzuivere woorden goed spellen.</v>
      </c>
      <c r="D39" s="9" t="str">
        <f t="shared" si="2"/>
        <v>Middenbouw</v>
      </c>
      <c r="E39" s="12">
        <v>3</v>
      </c>
      <c r="F39" s="13" t="s">
        <v>667</v>
      </c>
    </row>
    <row r="40" spans="1:6" x14ac:dyDescent="0.2">
      <c r="A40" s="4" t="s">
        <v>64</v>
      </c>
      <c r="B40" s="8" t="str">
        <f t="shared" si="0"/>
        <v>Kinderen zijn in staat klankzuivere woorden correct te spellen.</v>
      </c>
      <c r="C40" s="8" t="str">
        <f t="shared" si="1"/>
        <v>Ik kan klankzuivere woorden goed spellen.</v>
      </c>
      <c r="D40" s="9" t="str">
        <f t="shared" si="2"/>
        <v>Middenbouw</v>
      </c>
      <c r="E40" s="12">
        <v>3</v>
      </c>
      <c r="F40" s="13" t="s">
        <v>661</v>
      </c>
    </row>
    <row r="41" spans="1:6" x14ac:dyDescent="0.2">
      <c r="A41" s="4" t="s">
        <v>64</v>
      </c>
      <c r="B41" s="8" t="str">
        <f t="shared" si="0"/>
        <v>Kinderen zijn in staat klankzuivere woorden correct te spellen.</v>
      </c>
      <c r="C41" s="8" t="str">
        <f t="shared" si="1"/>
        <v>Ik kan klankzuivere woorden goed spellen.</v>
      </c>
      <c r="D41" s="9" t="str">
        <f t="shared" si="2"/>
        <v>Middenbouw</v>
      </c>
      <c r="E41" s="12">
        <v>3</v>
      </c>
      <c r="F41" s="13" t="s">
        <v>662</v>
      </c>
    </row>
    <row r="42" spans="1:6" x14ac:dyDescent="0.2">
      <c r="A42" s="4" t="s">
        <v>64</v>
      </c>
      <c r="B42" s="8" t="str">
        <f t="shared" si="0"/>
        <v>Kinderen zijn in staat klankzuivere woorden correct te spellen.</v>
      </c>
      <c r="C42" s="8" t="str">
        <f t="shared" si="1"/>
        <v>Ik kan klankzuivere woorden goed spellen.</v>
      </c>
      <c r="D42" s="9" t="str">
        <f t="shared" si="2"/>
        <v>Middenbouw</v>
      </c>
      <c r="E42" s="12">
        <v>4</v>
      </c>
      <c r="F42" s="13" t="s">
        <v>554</v>
      </c>
    </row>
    <row r="43" spans="1:6" x14ac:dyDescent="0.2">
      <c r="A43" s="4" t="s">
        <v>64</v>
      </c>
      <c r="B43" s="8" t="str">
        <f t="shared" si="0"/>
        <v>Kinderen zijn in staat klankzuivere woorden correct te spellen.</v>
      </c>
      <c r="C43" s="8" t="str">
        <f t="shared" si="1"/>
        <v>Ik kan klankzuivere woorden goed spellen.</v>
      </c>
      <c r="D43" s="9" t="str">
        <f t="shared" si="2"/>
        <v>Middenbouw</v>
      </c>
      <c r="E43" s="12">
        <v>4</v>
      </c>
      <c r="F43" s="13" t="s">
        <v>689</v>
      </c>
    </row>
    <row r="44" spans="1:6" x14ac:dyDescent="0.2">
      <c r="A44" s="4" t="s">
        <v>64</v>
      </c>
      <c r="B44" s="8" t="str">
        <f t="shared" si="0"/>
        <v>Kinderen zijn in staat klankzuivere woorden correct te spellen.</v>
      </c>
      <c r="C44" s="8" t="str">
        <f t="shared" si="1"/>
        <v>Ik kan klankzuivere woorden goed spellen.</v>
      </c>
      <c r="D44" s="9" t="str">
        <f t="shared" si="2"/>
        <v>Middenbouw</v>
      </c>
      <c r="E44" s="12">
        <v>4</v>
      </c>
      <c r="F44" s="13" t="s">
        <v>691</v>
      </c>
    </row>
    <row r="45" spans="1:6" x14ac:dyDescent="0.2">
      <c r="A45" s="4" t="s">
        <v>64</v>
      </c>
      <c r="B45" s="8" t="str">
        <f t="shared" si="0"/>
        <v>Kinderen zijn in staat klankzuivere woorden correct te spellen.</v>
      </c>
      <c r="C45" s="8" t="str">
        <f t="shared" si="1"/>
        <v>Ik kan klankzuivere woorden goed spellen.</v>
      </c>
      <c r="D45" s="9" t="str">
        <f t="shared" si="2"/>
        <v>Middenbouw</v>
      </c>
      <c r="E45" s="12">
        <v>4</v>
      </c>
      <c r="F45" s="13" t="s">
        <v>692</v>
      </c>
    </row>
    <row r="46" spans="1:6" x14ac:dyDescent="0.2">
      <c r="A46" s="4" t="s">
        <v>64</v>
      </c>
      <c r="B46" s="8" t="str">
        <f t="shared" si="0"/>
        <v>Kinderen zijn in staat klankzuivere woorden correct te spellen.</v>
      </c>
      <c r="C46" s="8" t="str">
        <f t="shared" si="1"/>
        <v>Ik kan klankzuivere woorden goed spellen.</v>
      </c>
      <c r="D46" s="9" t="str">
        <f t="shared" si="2"/>
        <v>Middenbouw</v>
      </c>
      <c r="E46" s="12">
        <v>4</v>
      </c>
      <c r="F46" s="13" t="s">
        <v>693</v>
      </c>
    </row>
    <row r="47" spans="1:6" x14ac:dyDescent="0.2">
      <c r="A47" s="11" t="s">
        <v>64</v>
      </c>
      <c r="B47" s="8" t="str">
        <f t="shared" si="0"/>
        <v>Kinderen zijn in staat klankzuivere woorden correct te spellen.</v>
      </c>
      <c r="C47" s="8" t="str">
        <f t="shared" si="1"/>
        <v>Ik kan klankzuivere woorden goed spellen.</v>
      </c>
      <c r="D47" s="9" t="str">
        <f t="shared" si="2"/>
        <v>Middenbouw</v>
      </c>
      <c r="E47" s="12">
        <v>4</v>
      </c>
      <c r="F47" s="13" t="s">
        <v>620</v>
      </c>
    </row>
    <row r="48" spans="1:6" x14ac:dyDescent="0.2">
      <c r="A48" s="4" t="s">
        <v>64</v>
      </c>
      <c r="B48" s="8" t="str">
        <f t="shared" si="0"/>
        <v>Kinderen zijn in staat klankzuivere woorden correct te spellen.</v>
      </c>
      <c r="C48" s="8" t="str">
        <f t="shared" si="1"/>
        <v>Ik kan klankzuivere woorden goed spellen.</v>
      </c>
      <c r="D48" s="9" t="str">
        <f t="shared" si="2"/>
        <v>Middenbouw</v>
      </c>
      <c r="E48" s="12">
        <v>4</v>
      </c>
      <c r="F48" s="13" t="s">
        <v>694</v>
      </c>
    </row>
    <row r="49" spans="1:6" x14ac:dyDescent="0.2">
      <c r="A49" s="4" t="s">
        <v>64</v>
      </c>
      <c r="B49" s="8" t="str">
        <f t="shared" si="0"/>
        <v>Kinderen zijn in staat klankzuivere woorden correct te spellen.</v>
      </c>
      <c r="C49" s="8" t="str">
        <f t="shared" si="1"/>
        <v>Ik kan klankzuivere woorden goed spellen.</v>
      </c>
      <c r="D49" s="9" t="str">
        <f t="shared" si="2"/>
        <v>Middenbouw</v>
      </c>
      <c r="E49" s="12">
        <v>4</v>
      </c>
      <c r="F49" s="13" t="s">
        <v>733</v>
      </c>
    </row>
    <row r="50" spans="1:6" x14ac:dyDescent="0.2">
      <c r="A50" s="4" t="s">
        <v>64</v>
      </c>
      <c r="B50" s="8" t="str">
        <f t="shared" si="0"/>
        <v>Kinderen zijn in staat klankzuivere woorden correct te spellen.</v>
      </c>
      <c r="C50" s="8" t="str">
        <f t="shared" si="1"/>
        <v>Ik kan klankzuivere woorden goed spellen.</v>
      </c>
      <c r="D50" s="9" t="str">
        <f t="shared" si="2"/>
        <v>Middenbouw</v>
      </c>
      <c r="E50" s="12">
        <v>4</v>
      </c>
      <c r="F50" s="13" t="s">
        <v>695</v>
      </c>
    </row>
    <row r="51" spans="1:6" x14ac:dyDescent="0.2">
      <c r="A51" s="4" t="s">
        <v>64</v>
      </c>
      <c r="B51" s="8" t="str">
        <f t="shared" si="0"/>
        <v>Kinderen zijn in staat klankzuivere woorden correct te spellen.</v>
      </c>
      <c r="C51" s="8" t="str">
        <f t="shared" si="1"/>
        <v>Ik kan klankzuivere woorden goed spellen.</v>
      </c>
      <c r="D51" s="9" t="str">
        <f t="shared" si="2"/>
        <v>Middenbouw</v>
      </c>
      <c r="E51" s="12">
        <v>4</v>
      </c>
      <c r="F51" s="13" t="s">
        <v>696</v>
      </c>
    </row>
    <row r="52" spans="1:6" x14ac:dyDescent="0.2">
      <c r="A52" s="4" t="s">
        <v>64</v>
      </c>
      <c r="B52" s="8" t="str">
        <f t="shared" si="0"/>
        <v>Kinderen zijn in staat klankzuivere woorden correct te spellen.</v>
      </c>
      <c r="C52" s="8" t="str">
        <f t="shared" si="1"/>
        <v>Ik kan klankzuivere woorden goed spellen.</v>
      </c>
      <c r="D52" s="9" t="str">
        <f t="shared" si="2"/>
        <v>Middenbouw</v>
      </c>
      <c r="E52" s="12">
        <v>4</v>
      </c>
      <c r="F52" s="13" t="s">
        <v>618</v>
      </c>
    </row>
    <row r="53" spans="1:6" x14ac:dyDescent="0.2">
      <c r="A53" s="4" t="s">
        <v>64</v>
      </c>
      <c r="B53" s="8" t="str">
        <f t="shared" si="0"/>
        <v>Kinderen zijn in staat klankzuivere woorden correct te spellen.</v>
      </c>
      <c r="C53" s="8" t="str">
        <f t="shared" si="1"/>
        <v>Ik kan klankzuivere woorden goed spellen.</v>
      </c>
      <c r="D53" s="9" t="str">
        <f t="shared" si="2"/>
        <v>Middenbouw</v>
      </c>
      <c r="E53" s="12">
        <v>4</v>
      </c>
      <c r="F53" s="13" t="s">
        <v>734</v>
      </c>
    </row>
    <row r="54" spans="1:6" x14ac:dyDescent="0.2">
      <c r="A54" s="4" t="s">
        <v>64</v>
      </c>
      <c r="B54" s="8" t="str">
        <f t="shared" si="0"/>
        <v>Kinderen zijn in staat klankzuivere woorden correct te spellen.</v>
      </c>
      <c r="C54" s="8" t="str">
        <f t="shared" si="1"/>
        <v>Ik kan klankzuivere woorden goed spellen.</v>
      </c>
      <c r="D54" s="9" t="str">
        <f t="shared" si="2"/>
        <v>Middenbouw</v>
      </c>
      <c r="E54" s="12">
        <v>4</v>
      </c>
      <c r="F54" s="13" t="s">
        <v>697</v>
      </c>
    </row>
    <row r="55" spans="1:6" x14ac:dyDescent="0.2">
      <c r="A55" s="4" t="s">
        <v>64</v>
      </c>
      <c r="B55" s="8" t="str">
        <f t="shared" si="0"/>
        <v>Kinderen zijn in staat klankzuivere woorden correct te spellen.</v>
      </c>
      <c r="C55" s="8" t="str">
        <f t="shared" si="1"/>
        <v>Ik kan klankzuivere woorden goed spellen.</v>
      </c>
      <c r="D55" s="9" t="str">
        <f t="shared" si="2"/>
        <v>Middenbouw</v>
      </c>
      <c r="E55" s="12">
        <v>4</v>
      </c>
      <c r="F55" s="13" t="s">
        <v>698</v>
      </c>
    </row>
    <row r="56" spans="1:6" x14ac:dyDescent="0.2">
      <c r="A56" s="4" t="s">
        <v>64</v>
      </c>
      <c r="B56" s="8" t="str">
        <f t="shared" si="0"/>
        <v>Kinderen zijn in staat klankzuivere woorden correct te spellen.</v>
      </c>
      <c r="C56" s="8" t="str">
        <f t="shared" si="1"/>
        <v>Ik kan klankzuivere woorden goed spellen.</v>
      </c>
      <c r="D56" s="9" t="str">
        <f t="shared" si="2"/>
        <v>Middenbouw</v>
      </c>
      <c r="E56" s="12">
        <v>4</v>
      </c>
      <c r="F56" s="13" t="s">
        <v>735</v>
      </c>
    </row>
    <row r="57" spans="1:6" x14ac:dyDescent="0.2">
      <c r="A57" s="11" t="s">
        <v>64</v>
      </c>
      <c r="B57" s="8" t="str">
        <f t="shared" si="0"/>
        <v>Kinderen zijn in staat klankzuivere woorden correct te spellen.</v>
      </c>
      <c r="C57" s="8" t="str">
        <f t="shared" si="1"/>
        <v>Ik kan klankzuivere woorden goed spellen.</v>
      </c>
      <c r="D57" s="9" t="str">
        <f t="shared" si="2"/>
        <v>Middenbouw</v>
      </c>
      <c r="E57" s="12">
        <v>4</v>
      </c>
      <c r="F57" s="13" t="s">
        <v>736</v>
      </c>
    </row>
    <row r="58" spans="1:6" x14ac:dyDescent="0.2">
      <c r="A58" s="4" t="s">
        <v>64</v>
      </c>
      <c r="B58" s="8" t="str">
        <f t="shared" si="0"/>
        <v>Kinderen zijn in staat klankzuivere woorden correct te spellen.</v>
      </c>
      <c r="C58" s="8" t="str">
        <f t="shared" si="1"/>
        <v>Ik kan klankzuivere woorden goed spellen.</v>
      </c>
      <c r="D58" s="9" t="str">
        <f t="shared" si="2"/>
        <v>Middenbouw</v>
      </c>
      <c r="E58" s="12">
        <v>4</v>
      </c>
      <c r="F58" s="13" t="s">
        <v>737</v>
      </c>
    </row>
    <row r="59" spans="1:6" x14ac:dyDescent="0.2">
      <c r="A59" s="4" t="s">
        <v>64</v>
      </c>
      <c r="B59" s="8" t="str">
        <f t="shared" si="0"/>
        <v>Kinderen zijn in staat klankzuivere woorden correct te spellen.</v>
      </c>
      <c r="C59" s="8" t="str">
        <f t="shared" si="1"/>
        <v>Ik kan klankzuivere woorden goed spellen.</v>
      </c>
      <c r="D59" s="9" t="str">
        <f t="shared" si="2"/>
        <v>Middenbouw</v>
      </c>
      <c r="E59" s="12">
        <v>4</v>
      </c>
      <c r="F59" s="13" t="s">
        <v>738</v>
      </c>
    </row>
    <row r="60" spans="1:6" x14ac:dyDescent="0.2">
      <c r="A60" s="4" t="s">
        <v>64</v>
      </c>
      <c r="B60" s="8" t="str">
        <f t="shared" si="0"/>
        <v>Kinderen zijn in staat klankzuivere woorden correct te spellen.</v>
      </c>
      <c r="C60" s="8" t="str">
        <f t="shared" si="1"/>
        <v>Ik kan klankzuivere woorden goed spellen.</v>
      </c>
      <c r="D60" s="9" t="str">
        <f t="shared" si="2"/>
        <v>Middenbouw</v>
      </c>
      <c r="E60" s="12">
        <v>4</v>
      </c>
      <c r="F60" s="13" t="s">
        <v>699</v>
      </c>
    </row>
    <row r="61" spans="1:6" x14ac:dyDescent="0.2">
      <c r="A61" s="4" t="s">
        <v>64</v>
      </c>
      <c r="B61" s="8" t="str">
        <f t="shared" si="0"/>
        <v>Kinderen zijn in staat klankzuivere woorden correct te spellen.</v>
      </c>
      <c r="C61" s="8" t="str">
        <f t="shared" si="1"/>
        <v>Ik kan klankzuivere woorden goed spellen.</v>
      </c>
      <c r="D61" s="9" t="str">
        <f t="shared" si="2"/>
        <v>Middenbouw</v>
      </c>
      <c r="E61" s="12">
        <v>4</v>
      </c>
      <c r="F61" s="13" t="s">
        <v>630</v>
      </c>
    </row>
    <row r="62" spans="1:6" x14ac:dyDescent="0.2">
      <c r="A62" s="4" t="s">
        <v>64</v>
      </c>
      <c r="B62" s="8" t="str">
        <f t="shared" si="0"/>
        <v>Kinderen zijn in staat klankzuivere woorden correct te spellen.</v>
      </c>
      <c r="C62" s="8" t="str">
        <f t="shared" si="1"/>
        <v>Ik kan klankzuivere woorden goed spellen.</v>
      </c>
      <c r="D62" s="9" t="str">
        <f t="shared" si="2"/>
        <v>Middenbouw</v>
      </c>
      <c r="E62" s="12">
        <v>4</v>
      </c>
      <c r="F62" s="13" t="s">
        <v>668</v>
      </c>
    </row>
    <row r="63" spans="1:6" x14ac:dyDescent="0.2">
      <c r="A63" s="4" t="s">
        <v>64</v>
      </c>
      <c r="B63" s="8" t="str">
        <f t="shared" si="0"/>
        <v>Kinderen zijn in staat klankzuivere woorden correct te spellen.</v>
      </c>
      <c r="C63" s="8" t="str">
        <f t="shared" si="1"/>
        <v>Ik kan klankzuivere woorden goed spellen.</v>
      </c>
      <c r="D63" s="9" t="str">
        <f t="shared" si="2"/>
        <v>Middenbouw</v>
      </c>
      <c r="E63" s="12">
        <v>4</v>
      </c>
      <c r="F63" s="1" t="s">
        <v>669</v>
      </c>
    </row>
    <row r="64" spans="1:6" x14ac:dyDescent="0.2">
      <c r="A64" s="4" t="s">
        <v>64</v>
      </c>
      <c r="B64" s="8" t="str">
        <f t="shared" si="0"/>
        <v>Kinderen zijn in staat klankzuivere woorden correct te spellen.</v>
      </c>
      <c r="C64" s="8" t="str">
        <f t="shared" si="1"/>
        <v>Ik kan klankzuivere woorden goed spellen.</v>
      </c>
      <c r="D64" s="9" t="str">
        <f t="shared" si="2"/>
        <v>Middenbouw</v>
      </c>
      <c r="E64" s="12">
        <v>4</v>
      </c>
      <c r="F64" s="1" t="s">
        <v>671</v>
      </c>
    </row>
    <row r="65" spans="1:6" x14ac:dyDescent="0.2">
      <c r="A65" s="4" t="s">
        <v>64</v>
      </c>
      <c r="B65" s="8" t="str">
        <f t="shared" si="0"/>
        <v>Kinderen zijn in staat klankzuivere woorden correct te spellen.</v>
      </c>
      <c r="C65" s="8" t="str">
        <f t="shared" si="1"/>
        <v>Ik kan klankzuivere woorden goed spellen.</v>
      </c>
      <c r="D65" s="9" t="str">
        <f t="shared" si="2"/>
        <v>Middenbouw</v>
      </c>
      <c r="E65" s="12">
        <v>4</v>
      </c>
      <c r="F65" s="1" t="s">
        <v>682</v>
      </c>
    </row>
    <row r="66" spans="1:6" x14ac:dyDescent="0.2">
      <c r="A66" s="4" t="s">
        <v>64</v>
      </c>
      <c r="B66" s="8" t="str">
        <f t="shared" ref="B66:B129" si="3">IF(A66="2.3.1","Kinderen zijn in staat klankzuivere woorden correct te spellen.",IF(A66="2.3.2","Ze kennen de spelling van woorden met homofonen (ei-ij, au-ou, g-ch).",IF(A66="2.3.3","Ze passen de gelijkvormigheidsregel toe (hond-honden, kast-kastje).",IF(A66="2.3.4","Ze passen de analogieregel toe (hij zoekt, hij vindt).",IF(A66="2.3.5","Ze kunnen eenvoudige interpunctie duiden en toepassen: gebruik hoofdletters, punt, vraagteken en uitroepteken.",IF(A66="2.3.6","Ze kunnen hun spelling- en interpunctiefouten onderkennen en corrigeren.",IF(A66="2.3.7","Kinderen zijn in staat lange, gelede woorden en woordsamenstellingen te spellen (geleidelijk, ademhaling, voetbalwedstrijd).",IF(A66="2.3.8","Ze beheersen de regels van de werkwoordspelling (hij verwachtte, de verwachte brief).",IF(A66="2.3.9","Ze zijn redelijk in staat leenwoorden correct te spellen (politie, liter, computer).",IF(A66="2.3.10","Ze kunnen complexe interpunctie duiden en toepassen: komma, puntkomma, dubbele punt, aanhalingstekens en haakjes.",IF(A66="2.3.11","Ze zijn in staat om zelfstandig hun spelling- en interpunctiefouten te onderkennen en te corrigeren.",IF(A66="2.3.12","Ze ontwikkelen een attitude voor correct schriftelijk taalgebruik.","Voer tussendoel in"))))))))))))</f>
        <v>Kinderen zijn in staat klankzuivere woorden correct te spellen.</v>
      </c>
      <c r="C66" s="8" t="str">
        <f t="shared" ref="C66:C129" si="4">IF(A66="2.3.1","Ik kan klankzuivere woorden goed spellen.",IF(A66="2.3.2","Ik weet dat je woorden die hetzelfde klinken soms anders schrijft.",IF(A66="2.3.3","Ik kan een meervoud of het verkleinwoord van een zelfstandig naamwoord goed schrijven.",IF(A66="2.3.4","Ik kan de net-zoalsregel toepassen.",IF(A66="2.3.5","Ik gebruik een hoofdletter, een punt, een vraagteken of een uitroepteken op de goede manier.",IF(A66="2.3.6","Ik kan fouten in mijn schrijfwerk ontdekken en verbeteren.",IF(A66="2.3.7","Ik kan lange woorden juist schrijven.",IF(A66="2.3.8","Ik kan werkwoorden in alle tijden en bij alle personen goed schrijven.",IF(A66="2.3.9","Ik kan leenwoorden uit een andere taal op de juiste manier schrijven.",IF(A66="2.3.10","Ik gebruik de juiste interpunctie.",IF(A66="2.3.11","Ik lees mijn eigen teksten na en verbeter deze, als dat nodig is.",IF(A66="2.3.12","Ik doe mijn best om foutloos te schrijven.","Voer tussendoel in"))))))))))))</f>
        <v>Ik kan klankzuivere woorden goed spellen.</v>
      </c>
      <c r="D66" s="9" t="str">
        <f t="shared" ref="D66:D129" si="5">IF(A66="2.3.1","Middenbouw",IF(A66="2.3.2","Middenbouw",IF(A66="2.3.3","Middenbouw",IF(A66="2.3.4","Middenbouw",IF(A66="2.3.5","Middenbouw",IF(A66="2.3.6","Middenbouw",IF(A66="2.3.7","Bovenbouw",IF(A66="2.3.8","Bovenbouw",IF(A66="2.3.9","Bovenbouw",IF(A66="2.3.10","Bovenbouw",IF(A66="2.3.11","Bovenbouw",IF(A66="2.3.12","Bovenbouw","Onbepaald"))))))))))))</f>
        <v>Middenbouw</v>
      </c>
      <c r="E66" s="12">
        <v>4</v>
      </c>
      <c r="F66" s="1" t="s">
        <v>683</v>
      </c>
    </row>
    <row r="67" spans="1:6" x14ac:dyDescent="0.2">
      <c r="A67" s="4" t="s">
        <v>64</v>
      </c>
      <c r="B67" s="8" t="str">
        <f t="shared" si="3"/>
        <v>Kinderen zijn in staat klankzuivere woorden correct te spellen.</v>
      </c>
      <c r="C67" s="8" t="str">
        <f t="shared" si="4"/>
        <v>Ik kan klankzuivere woorden goed spellen.</v>
      </c>
      <c r="D67" s="9" t="str">
        <f t="shared" si="5"/>
        <v>Middenbouw</v>
      </c>
      <c r="E67" s="12">
        <v>4</v>
      </c>
      <c r="F67" s="1" t="s">
        <v>684</v>
      </c>
    </row>
    <row r="68" spans="1:6" x14ac:dyDescent="0.2">
      <c r="A68" s="4" t="s">
        <v>64</v>
      </c>
      <c r="B68" s="8" t="str">
        <f t="shared" si="3"/>
        <v>Kinderen zijn in staat klankzuivere woorden correct te spellen.</v>
      </c>
      <c r="C68" s="8" t="str">
        <f t="shared" si="4"/>
        <v>Ik kan klankzuivere woorden goed spellen.</v>
      </c>
      <c r="D68" s="9" t="str">
        <f t="shared" si="5"/>
        <v>Middenbouw</v>
      </c>
      <c r="E68" s="12">
        <v>4</v>
      </c>
      <c r="F68" s="1" t="s">
        <v>673</v>
      </c>
    </row>
    <row r="69" spans="1:6" x14ac:dyDescent="0.2">
      <c r="A69" s="4" t="s">
        <v>64</v>
      </c>
      <c r="B69" s="8" t="str">
        <f t="shared" si="3"/>
        <v>Kinderen zijn in staat klankzuivere woorden correct te spellen.</v>
      </c>
      <c r="C69" s="8" t="str">
        <f t="shared" si="4"/>
        <v>Ik kan klankzuivere woorden goed spellen.</v>
      </c>
      <c r="D69" s="9" t="str">
        <f t="shared" si="5"/>
        <v>Middenbouw</v>
      </c>
      <c r="E69" s="12">
        <v>4</v>
      </c>
      <c r="F69" s="1" t="s">
        <v>678</v>
      </c>
    </row>
    <row r="70" spans="1:6" x14ac:dyDescent="0.2">
      <c r="A70" s="4" t="s">
        <v>64</v>
      </c>
      <c r="B70" s="8" t="str">
        <f t="shared" si="3"/>
        <v>Kinderen zijn in staat klankzuivere woorden correct te spellen.</v>
      </c>
      <c r="C70" s="8" t="str">
        <f t="shared" si="4"/>
        <v>Ik kan klankzuivere woorden goed spellen.</v>
      </c>
      <c r="D70" s="9" t="str">
        <f t="shared" si="5"/>
        <v>Middenbouw</v>
      </c>
      <c r="E70" s="12">
        <v>4</v>
      </c>
      <c r="F70" s="1" t="s">
        <v>679</v>
      </c>
    </row>
    <row r="71" spans="1:6" x14ac:dyDescent="0.2">
      <c r="A71" s="4" t="s">
        <v>64</v>
      </c>
      <c r="B71" s="8" t="str">
        <f t="shared" si="3"/>
        <v>Kinderen zijn in staat klankzuivere woorden correct te spellen.</v>
      </c>
      <c r="C71" s="8" t="str">
        <f t="shared" si="4"/>
        <v>Ik kan klankzuivere woorden goed spellen.</v>
      </c>
      <c r="D71" s="9" t="str">
        <f t="shared" si="5"/>
        <v>Middenbouw</v>
      </c>
      <c r="E71" s="12">
        <v>4</v>
      </c>
      <c r="F71" s="1" t="s">
        <v>712</v>
      </c>
    </row>
    <row r="72" spans="1:6" x14ac:dyDescent="0.2">
      <c r="A72" s="4" t="s">
        <v>64</v>
      </c>
      <c r="B72" s="8" t="str">
        <f t="shared" si="3"/>
        <v>Kinderen zijn in staat klankzuivere woorden correct te spellen.</v>
      </c>
      <c r="C72" s="8" t="str">
        <f t="shared" si="4"/>
        <v>Ik kan klankzuivere woorden goed spellen.</v>
      </c>
      <c r="D72" s="9" t="str">
        <f t="shared" si="5"/>
        <v>Middenbouw</v>
      </c>
      <c r="E72" s="12">
        <v>4</v>
      </c>
      <c r="F72" s="1" t="s">
        <v>680</v>
      </c>
    </row>
    <row r="73" spans="1:6" x14ac:dyDescent="0.2">
      <c r="A73" s="4" t="s">
        <v>64</v>
      </c>
      <c r="B73" s="8" t="str">
        <f t="shared" si="3"/>
        <v>Kinderen zijn in staat klankzuivere woorden correct te spellen.</v>
      </c>
      <c r="C73" s="8" t="str">
        <f t="shared" si="4"/>
        <v>Ik kan klankzuivere woorden goed spellen.</v>
      </c>
      <c r="D73" s="9" t="str">
        <f t="shared" si="5"/>
        <v>Middenbouw</v>
      </c>
      <c r="E73" s="12">
        <v>4</v>
      </c>
      <c r="F73" s="1" t="s">
        <v>681</v>
      </c>
    </row>
    <row r="74" spans="1:6" x14ac:dyDescent="0.2">
      <c r="A74" s="4" t="s">
        <v>64</v>
      </c>
      <c r="B74" s="8" t="str">
        <f t="shared" si="3"/>
        <v>Kinderen zijn in staat klankzuivere woorden correct te spellen.</v>
      </c>
      <c r="C74" s="8" t="str">
        <f t="shared" si="4"/>
        <v>Ik kan klankzuivere woorden goed spellen.</v>
      </c>
      <c r="D74" s="9" t="str">
        <f t="shared" si="5"/>
        <v>Middenbouw</v>
      </c>
      <c r="E74" s="12">
        <v>4</v>
      </c>
      <c r="F74" s="1" t="s">
        <v>686</v>
      </c>
    </row>
    <row r="75" spans="1:6" x14ac:dyDescent="0.2">
      <c r="A75" s="4" t="s">
        <v>64</v>
      </c>
      <c r="B75" s="8" t="str">
        <f t="shared" si="3"/>
        <v>Kinderen zijn in staat klankzuivere woorden correct te spellen.</v>
      </c>
      <c r="C75" s="8" t="str">
        <f t="shared" si="4"/>
        <v>Ik kan klankzuivere woorden goed spellen.</v>
      </c>
      <c r="D75" s="9" t="str">
        <f t="shared" si="5"/>
        <v>Middenbouw</v>
      </c>
      <c r="E75" s="12">
        <v>4</v>
      </c>
      <c r="F75" s="1" t="s">
        <v>687</v>
      </c>
    </row>
    <row r="76" spans="1:6" x14ac:dyDescent="0.2">
      <c r="A76" s="4" t="s">
        <v>64</v>
      </c>
      <c r="B76" s="8" t="str">
        <f t="shared" si="3"/>
        <v>Kinderen zijn in staat klankzuivere woorden correct te spellen.</v>
      </c>
      <c r="C76" s="8" t="str">
        <f t="shared" si="4"/>
        <v>Ik kan klankzuivere woorden goed spellen.</v>
      </c>
      <c r="D76" s="9" t="str">
        <f t="shared" si="5"/>
        <v>Middenbouw</v>
      </c>
      <c r="E76" s="12">
        <v>4</v>
      </c>
      <c r="F76" s="1" t="s">
        <v>688</v>
      </c>
    </row>
    <row r="77" spans="1:6" x14ac:dyDescent="0.2">
      <c r="A77" s="4" t="s">
        <v>64</v>
      </c>
      <c r="B77" s="8" t="str">
        <f t="shared" si="3"/>
        <v>Kinderen zijn in staat klankzuivere woorden correct te spellen.</v>
      </c>
      <c r="C77" s="8" t="str">
        <f t="shared" si="4"/>
        <v>Ik kan klankzuivere woorden goed spellen.</v>
      </c>
      <c r="D77" s="9" t="str">
        <f t="shared" si="5"/>
        <v>Middenbouw</v>
      </c>
      <c r="E77" s="12">
        <v>4</v>
      </c>
      <c r="F77" s="1" t="s">
        <v>713</v>
      </c>
    </row>
    <row r="78" spans="1:6" x14ac:dyDescent="0.2">
      <c r="A78" s="4" t="s">
        <v>64</v>
      </c>
      <c r="B78" s="8" t="str">
        <f t="shared" si="3"/>
        <v>Kinderen zijn in staat klankzuivere woorden correct te spellen.</v>
      </c>
      <c r="C78" s="8" t="str">
        <f t="shared" si="4"/>
        <v>Ik kan klankzuivere woorden goed spellen.</v>
      </c>
      <c r="D78" s="9" t="str">
        <f t="shared" si="5"/>
        <v>Middenbouw</v>
      </c>
      <c r="E78" s="12">
        <v>4</v>
      </c>
      <c r="F78" s="1" t="s">
        <v>690</v>
      </c>
    </row>
    <row r="79" spans="1:6" x14ac:dyDescent="0.2">
      <c r="A79" s="4" t="s">
        <v>64</v>
      </c>
      <c r="B79" s="8" t="str">
        <f t="shared" si="3"/>
        <v>Kinderen zijn in staat klankzuivere woorden correct te spellen.</v>
      </c>
      <c r="C79" s="8" t="str">
        <f t="shared" si="4"/>
        <v>Ik kan klankzuivere woorden goed spellen.</v>
      </c>
      <c r="D79" s="9" t="str">
        <f t="shared" si="5"/>
        <v>Middenbouw</v>
      </c>
      <c r="E79" s="12">
        <v>5</v>
      </c>
      <c r="F79" s="1" t="s">
        <v>711</v>
      </c>
    </row>
    <row r="80" spans="1:6" x14ac:dyDescent="0.2">
      <c r="A80" s="4" t="s">
        <v>64</v>
      </c>
      <c r="B80" s="8" t="str">
        <f t="shared" si="3"/>
        <v>Kinderen zijn in staat klankzuivere woorden correct te spellen.</v>
      </c>
      <c r="C80" s="8" t="str">
        <f t="shared" si="4"/>
        <v>Ik kan klankzuivere woorden goed spellen.</v>
      </c>
      <c r="D80" s="9" t="str">
        <f t="shared" si="5"/>
        <v>Middenbouw</v>
      </c>
      <c r="E80" s="12">
        <v>5</v>
      </c>
      <c r="F80" s="1" t="s">
        <v>717</v>
      </c>
    </row>
    <row r="81" spans="1:6" x14ac:dyDescent="0.2">
      <c r="A81" s="4" t="s">
        <v>64</v>
      </c>
      <c r="B81" s="8" t="str">
        <f t="shared" si="3"/>
        <v>Kinderen zijn in staat klankzuivere woorden correct te spellen.</v>
      </c>
      <c r="C81" s="8" t="str">
        <f t="shared" si="4"/>
        <v>Ik kan klankzuivere woorden goed spellen.</v>
      </c>
      <c r="D81" s="9" t="str">
        <f t="shared" si="5"/>
        <v>Middenbouw</v>
      </c>
      <c r="E81" s="12">
        <v>5</v>
      </c>
      <c r="F81" s="1" t="s">
        <v>718</v>
      </c>
    </row>
    <row r="82" spans="1:6" x14ac:dyDescent="0.2">
      <c r="A82" s="4" t="s">
        <v>64</v>
      </c>
      <c r="B82" s="8" t="str">
        <f t="shared" si="3"/>
        <v>Kinderen zijn in staat klankzuivere woorden correct te spellen.</v>
      </c>
      <c r="C82" s="8" t="str">
        <f t="shared" si="4"/>
        <v>Ik kan klankzuivere woorden goed spellen.</v>
      </c>
      <c r="D82" s="9" t="str">
        <f t="shared" si="5"/>
        <v>Middenbouw</v>
      </c>
      <c r="E82" s="12">
        <v>5</v>
      </c>
      <c r="F82" s="1" t="s">
        <v>567</v>
      </c>
    </row>
    <row r="83" spans="1:6" x14ac:dyDescent="0.2">
      <c r="A83" s="4" t="s">
        <v>64</v>
      </c>
      <c r="B83" s="8" t="str">
        <f t="shared" si="3"/>
        <v>Kinderen zijn in staat klankzuivere woorden correct te spellen.</v>
      </c>
      <c r="C83" s="8" t="str">
        <f t="shared" si="4"/>
        <v>Ik kan klankzuivere woorden goed spellen.</v>
      </c>
      <c r="D83" s="9" t="str">
        <f t="shared" si="5"/>
        <v>Middenbouw</v>
      </c>
      <c r="E83" s="12">
        <v>5</v>
      </c>
      <c r="F83" s="1" t="s">
        <v>719</v>
      </c>
    </row>
    <row r="84" spans="1:6" x14ac:dyDescent="0.2">
      <c r="A84" s="4" t="s">
        <v>64</v>
      </c>
      <c r="B84" s="8" t="str">
        <f t="shared" si="3"/>
        <v>Kinderen zijn in staat klankzuivere woorden correct te spellen.</v>
      </c>
      <c r="C84" s="8" t="str">
        <f t="shared" si="4"/>
        <v>Ik kan klankzuivere woorden goed spellen.</v>
      </c>
      <c r="D84" s="9" t="str">
        <f t="shared" si="5"/>
        <v>Middenbouw</v>
      </c>
      <c r="E84" s="12">
        <v>5</v>
      </c>
      <c r="F84" s="1" t="s">
        <v>720</v>
      </c>
    </row>
    <row r="85" spans="1:6" x14ac:dyDescent="0.2">
      <c r="A85" s="4" t="s">
        <v>64</v>
      </c>
      <c r="B85" s="8" t="str">
        <f t="shared" si="3"/>
        <v>Kinderen zijn in staat klankzuivere woorden correct te spellen.</v>
      </c>
      <c r="C85" s="8" t="str">
        <f t="shared" si="4"/>
        <v>Ik kan klankzuivere woorden goed spellen.</v>
      </c>
      <c r="D85" s="9" t="str">
        <f t="shared" si="5"/>
        <v>Middenbouw</v>
      </c>
      <c r="E85" s="12">
        <v>5</v>
      </c>
      <c r="F85" s="1" t="s">
        <v>721</v>
      </c>
    </row>
    <row r="86" spans="1:6" x14ac:dyDescent="0.2">
      <c r="A86" s="4" t="s">
        <v>64</v>
      </c>
      <c r="B86" s="8" t="str">
        <f t="shared" si="3"/>
        <v>Kinderen zijn in staat klankzuivere woorden correct te spellen.</v>
      </c>
      <c r="C86" s="8" t="str">
        <f t="shared" si="4"/>
        <v>Ik kan klankzuivere woorden goed spellen.</v>
      </c>
      <c r="D86" s="9" t="str">
        <f t="shared" si="5"/>
        <v>Middenbouw</v>
      </c>
      <c r="E86" s="12">
        <v>5</v>
      </c>
      <c r="F86" s="1" t="s">
        <v>722</v>
      </c>
    </row>
    <row r="87" spans="1:6" x14ac:dyDescent="0.2">
      <c r="A87" s="4" t="s">
        <v>64</v>
      </c>
      <c r="B87" s="8" t="str">
        <f t="shared" si="3"/>
        <v>Kinderen zijn in staat klankzuivere woorden correct te spellen.</v>
      </c>
      <c r="C87" s="8" t="str">
        <f t="shared" si="4"/>
        <v>Ik kan klankzuivere woorden goed spellen.</v>
      </c>
      <c r="D87" s="9" t="str">
        <f t="shared" si="5"/>
        <v>Middenbouw</v>
      </c>
      <c r="E87" s="12">
        <v>5</v>
      </c>
      <c r="F87" s="1" t="s">
        <v>740</v>
      </c>
    </row>
    <row r="88" spans="1:6" x14ac:dyDescent="0.2">
      <c r="A88" s="4" t="s">
        <v>64</v>
      </c>
      <c r="B88" s="8" t="str">
        <f t="shared" si="3"/>
        <v>Kinderen zijn in staat klankzuivere woorden correct te spellen.</v>
      </c>
      <c r="C88" s="8" t="str">
        <f t="shared" si="4"/>
        <v>Ik kan klankzuivere woorden goed spellen.</v>
      </c>
      <c r="D88" s="9" t="str">
        <f t="shared" si="5"/>
        <v>Middenbouw</v>
      </c>
      <c r="E88" s="12">
        <v>5</v>
      </c>
      <c r="F88" s="1" t="s">
        <v>723</v>
      </c>
    </row>
    <row r="89" spans="1:6" x14ac:dyDescent="0.2">
      <c r="A89" s="4" t="s">
        <v>64</v>
      </c>
      <c r="B89" s="8" t="str">
        <f t="shared" si="3"/>
        <v>Kinderen zijn in staat klankzuivere woorden correct te spellen.</v>
      </c>
      <c r="C89" s="8" t="str">
        <f t="shared" si="4"/>
        <v>Ik kan klankzuivere woorden goed spellen.</v>
      </c>
      <c r="D89" s="9" t="str">
        <f t="shared" si="5"/>
        <v>Middenbouw</v>
      </c>
      <c r="E89" s="12">
        <v>5</v>
      </c>
      <c r="F89" s="1" t="s">
        <v>724</v>
      </c>
    </row>
    <row r="90" spans="1:6" x14ac:dyDescent="0.2">
      <c r="A90" s="4" t="s">
        <v>64</v>
      </c>
      <c r="B90" s="8" t="str">
        <f t="shared" si="3"/>
        <v>Kinderen zijn in staat klankzuivere woorden correct te spellen.</v>
      </c>
      <c r="C90" s="8" t="str">
        <f t="shared" si="4"/>
        <v>Ik kan klankzuivere woorden goed spellen.</v>
      </c>
      <c r="D90" s="9" t="str">
        <f t="shared" si="5"/>
        <v>Middenbouw</v>
      </c>
      <c r="E90" s="12">
        <v>5</v>
      </c>
      <c r="F90" s="1" t="s">
        <v>725</v>
      </c>
    </row>
    <row r="91" spans="1:6" x14ac:dyDescent="0.2">
      <c r="A91" s="4" t="s">
        <v>64</v>
      </c>
      <c r="B91" s="8" t="str">
        <f t="shared" si="3"/>
        <v>Kinderen zijn in staat klankzuivere woorden correct te spellen.</v>
      </c>
      <c r="C91" s="8" t="str">
        <f t="shared" si="4"/>
        <v>Ik kan klankzuivere woorden goed spellen.</v>
      </c>
      <c r="D91" s="9" t="str">
        <f t="shared" si="5"/>
        <v>Middenbouw</v>
      </c>
      <c r="E91" s="12">
        <v>5</v>
      </c>
      <c r="F91" s="1" t="s">
        <v>726</v>
      </c>
    </row>
    <row r="92" spans="1:6" x14ac:dyDescent="0.2">
      <c r="A92" s="4" t="s">
        <v>64</v>
      </c>
      <c r="B92" s="8" t="str">
        <f t="shared" si="3"/>
        <v>Kinderen zijn in staat klankzuivere woorden correct te spellen.</v>
      </c>
      <c r="C92" s="8" t="str">
        <f t="shared" si="4"/>
        <v>Ik kan klankzuivere woorden goed spellen.</v>
      </c>
      <c r="D92" s="9" t="str">
        <f t="shared" si="5"/>
        <v>Middenbouw</v>
      </c>
      <c r="E92" s="12">
        <v>5</v>
      </c>
      <c r="F92" s="1" t="s">
        <v>727</v>
      </c>
    </row>
    <row r="93" spans="1:6" x14ac:dyDescent="0.2">
      <c r="A93" s="4" t="s">
        <v>64</v>
      </c>
      <c r="B93" s="8" t="str">
        <f t="shared" si="3"/>
        <v>Kinderen zijn in staat klankzuivere woorden correct te spellen.</v>
      </c>
      <c r="C93" s="8" t="str">
        <f t="shared" si="4"/>
        <v>Ik kan klankzuivere woorden goed spellen.</v>
      </c>
      <c r="D93" s="9" t="str">
        <f t="shared" si="5"/>
        <v>Middenbouw</v>
      </c>
      <c r="E93" s="12">
        <v>5</v>
      </c>
      <c r="F93" s="1" t="s">
        <v>728</v>
      </c>
    </row>
    <row r="94" spans="1:6" x14ac:dyDescent="0.2">
      <c r="A94" s="4" t="s">
        <v>64</v>
      </c>
      <c r="B94" s="8" t="str">
        <f t="shared" si="3"/>
        <v>Kinderen zijn in staat klankzuivere woorden correct te spellen.</v>
      </c>
      <c r="C94" s="8" t="str">
        <f t="shared" si="4"/>
        <v>Ik kan klankzuivere woorden goed spellen.</v>
      </c>
      <c r="D94" s="9" t="str">
        <f t="shared" si="5"/>
        <v>Middenbouw</v>
      </c>
      <c r="E94" s="12">
        <v>5</v>
      </c>
      <c r="F94" s="1" t="s">
        <v>730</v>
      </c>
    </row>
    <row r="95" spans="1:6" x14ac:dyDescent="0.2">
      <c r="A95" s="4" t="s">
        <v>64</v>
      </c>
      <c r="B95" s="8" t="str">
        <f t="shared" si="3"/>
        <v>Kinderen zijn in staat klankzuivere woorden correct te spellen.</v>
      </c>
      <c r="C95" s="8" t="str">
        <f t="shared" si="4"/>
        <v>Ik kan klankzuivere woorden goed spellen.</v>
      </c>
      <c r="D95" s="9" t="str">
        <f t="shared" si="5"/>
        <v>Middenbouw</v>
      </c>
      <c r="E95" s="12">
        <v>5</v>
      </c>
      <c r="F95" s="1" t="s">
        <v>729</v>
      </c>
    </row>
    <row r="96" spans="1:6" x14ac:dyDescent="0.2">
      <c r="A96" s="4" t="s">
        <v>64</v>
      </c>
      <c r="B96" s="8" t="str">
        <f t="shared" si="3"/>
        <v>Kinderen zijn in staat klankzuivere woorden correct te spellen.</v>
      </c>
      <c r="C96" s="8" t="str">
        <f t="shared" si="4"/>
        <v>Ik kan klankzuivere woorden goed spellen.</v>
      </c>
      <c r="D96" s="9" t="str">
        <f t="shared" si="5"/>
        <v>Middenbouw</v>
      </c>
      <c r="E96" s="12">
        <v>5</v>
      </c>
      <c r="F96" s="1" t="s">
        <v>731</v>
      </c>
    </row>
    <row r="97" spans="1:6" x14ac:dyDescent="0.2">
      <c r="A97" s="4" t="s">
        <v>64</v>
      </c>
      <c r="B97" s="8" t="str">
        <f t="shared" si="3"/>
        <v>Kinderen zijn in staat klankzuivere woorden correct te spellen.</v>
      </c>
      <c r="C97" s="8" t="str">
        <f t="shared" si="4"/>
        <v>Ik kan klankzuivere woorden goed spellen.</v>
      </c>
      <c r="D97" s="9" t="str">
        <f t="shared" si="5"/>
        <v>Middenbouw</v>
      </c>
      <c r="E97" s="12">
        <v>5</v>
      </c>
      <c r="F97" s="1" t="s">
        <v>732</v>
      </c>
    </row>
    <row r="98" spans="1:6" x14ac:dyDescent="0.2">
      <c r="A98" s="4" t="s">
        <v>64</v>
      </c>
      <c r="B98" s="8" t="str">
        <f t="shared" si="3"/>
        <v>Kinderen zijn in staat klankzuivere woorden correct te spellen.</v>
      </c>
      <c r="C98" s="8" t="str">
        <f t="shared" si="4"/>
        <v>Ik kan klankzuivere woorden goed spellen.</v>
      </c>
      <c r="D98" s="9" t="str">
        <f t="shared" si="5"/>
        <v>Middenbouw</v>
      </c>
      <c r="E98" s="12">
        <v>5</v>
      </c>
      <c r="F98" s="13" t="s">
        <v>700</v>
      </c>
    </row>
    <row r="99" spans="1:6" x14ac:dyDescent="0.2">
      <c r="A99" s="4" t="s">
        <v>64</v>
      </c>
      <c r="B99" s="8" t="str">
        <f t="shared" si="3"/>
        <v>Kinderen zijn in staat klankzuivere woorden correct te spellen.</v>
      </c>
      <c r="C99" s="8" t="str">
        <f t="shared" si="4"/>
        <v>Ik kan klankzuivere woorden goed spellen.</v>
      </c>
      <c r="D99" s="9" t="str">
        <f t="shared" si="5"/>
        <v>Middenbouw</v>
      </c>
      <c r="E99" s="12">
        <v>5</v>
      </c>
      <c r="F99" s="13" t="s">
        <v>701</v>
      </c>
    </row>
    <row r="100" spans="1:6" x14ac:dyDescent="0.2">
      <c r="A100" s="4" t="s">
        <v>64</v>
      </c>
      <c r="B100" s="8" t="str">
        <f t="shared" si="3"/>
        <v>Kinderen zijn in staat klankzuivere woorden correct te spellen.</v>
      </c>
      <c r="C100" s="8" t="str">
        <f t="shared" si="4"/>
        <v>Ik kan klankzuivere woorden goed spellen.</v>
      </c>
      <c r="D100" s="9" t="str">
        <f t="shared" si="5"/>
        <v>Middenbouw</v>
      </c>
      <c r="E100" s="12">
        <v>5</v>
      </c>
      <c r="F100" s="13" t="s">
        <v>582</v>
      </c>
    </row>
    <row r="101" spans="1:6" x14ac:dyDescent="0.2">
      <c r="A101" s="4" t="s">
        <v>64</v>
      </c>
      <c r="B101" s="8" t="str">
        <f t="shared" si="3"/>
        <v>Kinderen zijn in staat klankzuivere woorden correct te spellen.</v>
      </c>
      <c r="C101" s="8" t="str">
        <f t="shared" si="4"/>
        <v>Ik kan klankzuivere woorden goed spellen.</v>
      </c>
      <c r="D101" s="9" t="str">
        <f t="shared" si="5"/>
        <v>Middenbouw</v>
      </c>
      <c r="E101" s="12">
        <v>5</v>
      </c>
      <c r="F101" s="13" t="s">
        <v>609</v>
      </c>
    </row>
    <row r="102" spans="1:6" x14ac:dyDescent="0.2">
      <c r="A102" s="4" t="s">
        <v>64</v>
      </c>
      <c r="B102" s="8" t="str">
        <f t="shared" si="3"/>
        <v>Kinderen zijn in staat klankzuivere woorden correct te spellen.</v>
      </c>
      <c r="C102" s="8" t="str">
        <f t="shared" si="4"/>
        <v>Ik kan klankzuivere woorden goed spellen.</v>
      </c>
      <c r="D102" s="9" t="str">
        <f t="shared" si="5"/>
        <v>Middenbouw</v>
      </c>
      <c r="E102" s="12">
        <v>5</v>
      </c>
      <c r="F102" s="13" t="s">
        <v>702</v>
      </c>
    </row>
    <row r="103" spans="1:6" x14ac:dyDescent="0.2">
      <c r="A103" s="11" t="s">
        <v>64</v>
      </c>
      <c r="B103" s="8" t="str">
        <f t="shared" si="3"/>
        <v>Kinderen zijn in staat klankzuivere woorden correct te spellen.</v>
      </c>
      <c r="C103" s="8" t="str">
        <f t="shared" si="4"/>
        <v>Ik kan klankzuivere woorden goed spellen.</v>
      </c>
      <c r="D103" s="9" t="str">
        <f t="shared" si="5"/>
        <v>Middenbouw</v>
      </c>
      <c r="E103" s="12">
        <v>5</v>
      </c>
      <c r="F103" s="13" t="s">
        <v>703</v>
      </c>
    </row>
    <row r="104" spans="1:6" x14ac:dyDescent="0.2">
      <c r="A104" s="4" t="s">
        <v>64</v>
      </c>
      <c r="B104" s="8" t="str">
        <f t="shared" si="3"/>
        <v>Kinderen zijn in staat klankzuivere woorden correct te spellen.</v>
      </c>
      <c r="C104" s="8" t="str">
        <f t="shared" si="4"/>
        <v>Ik kan klankzuivere woorden goed spellen.</v>
      </c>
      <c r="D104" s="9" t="str">
        <f t="shared" si="5"/>
        <v>Middenbouw</v>
      </c>
      <c r="E104" s="12">
        <v>5</v>
      </c>
      <c r="F104" s="13" t="s">
        <v>743</v>
      </c>
    </row>
    <row r="105" spans="1:6" x14ac:dyDescent="0.2">
      <c r="A105" s="4" t="s">
        <v>64</v>
      </c>
      <c r="B105" s="8" t="str">
        <f t="shared" si="3"/>
        <v>Kinderen zijn in staat klankzuivere woorden correct te spellen.</v>
      </c>
      <c r="C105" s="8" t="str">
        <f t="shared" si="4"/>
        <v>Ik kan klankzuivere woorden goed spellen.</v>
      </c>
      <c r="D105" s="9" t="str">
        <f t="shared" si="5"/>
        <v>Middenbouw</v>
      </c>
      <c r="E105" s="12">
        <v>5</v>
      </c>
      <c r="F105" s="13" t="s">
        <v>714</v>
      </c>
    </row>
    <row r="106" spans="1:6" x14ac:dyDescent="0.2">
      <c r="A106" s="4" t="s">
        <v>64</v>
      </c>
      <c r="B106" s="8" t="str">
        <f t="shared" si="3"/>
        <v>Kinderen zijn in staat klankzuivere woorden correct te spellen.</v>
      </c>
      <c r="C106" s="8" t="str">
        <f t="shared" si="4"/>
        <v>Ik kan klankzuivere woorden goed spellen.</v>
      </c>
      <c r="D106" s="9" t="str">
        <f t="shared" si="5"/>
        <v>Middenbouw</v>
      </c>
      <c r="E106" s="12">
        <v>5</v>
      </c>
      <c r="F106" s="13" t="s">
        <v>704</v>
      </c>
    </row>
    <row r="107" spans="1:6" x14ac:dyDescent="0.2">
      <c r="A107" s="4" t="s">
        <v>64</v>
      </c>
      <c r="B107" s="8" t="str">
        <f t="shared" si="3"/>
        <v>Kinderen zijn in staat klankzuivere woorden correct te spellen.</v>
      </c>
      <c r="C107" s="8" t="str">
        <f t="shared" si="4"/>
        <v>Ik kan klankzuivere woorden goed spellen.</v>
      </c>
      <c r="D107" s="9" t="str">
        <f t="shared" si="5"/>
        <v>Middenbouw</v>
      </c>
      <c r="E107" s="12">
        <v>5</v>
      </c>
      <c r="F107" s="13" t="s">
        <v>705</v>
      </c>
    </row>
    <row r="108" spans="1:6" x14ac:dyDescent="0.2">
      <c r="A108" s="4" t="s">
        <v>64</v>
      </c>
      <c r="B108" s="8" t="str">
        <f t="shared" si="3"/>
        <v>Kinderen zijn in staat klankzuivere woorden correct te spellen.</v>
      </c>
      <c r="C108" s="8" t="str">
        <f t="shared" si="4"/>
        <v>Ik kan klankzuivere woorden goed spellen.</v>
      </c>
      <c r="D108" s="9" t="str">
        <f t="shared" si="5"/>
        <v>Middenbouw</v>
      </c>
      <c r="E108" s="12">
        <v>5</v>
      </c>
      <c r="F108" s="13" t="s">
        <v>618</v>
      </c>
    </row>
    <row r="109" spans="1:6" x14ac:dyDescent="0.2">
      <c r="A109" s="4" t="s">
        <v>64</v>
      </c>
      <c r="B109" s="8" t="str">
        <f t="shared" si="3"/>
        <v>Kinderen zijn in staat klankzuivere woorden correct te spellen.</v>
      </c>
      <c r="C109" s="8" t="str">
        <f t="shared" si="4"/>
        <v>Ik kan klankzuivere woorden goed spellen.</v>
      </c>
      <c r="D109" s="9" t="str">
        <f t="shared" si="5"/>
        <v>Middenbouw</v>
      </c>
      <c r="E109" s="12">
        <v>5</v>
      </c>
      <c r="F109" s="13" t="s">
        <v>715</v>
      </c>
    </row>
    <row r="110" spans="1:6" x14ac:dyDescent="0.2">
      <c r="A110" s="4" t="s">
        <v>64</v>
      </c>
      <c r="B110" s="8" t="str">
        <f t="shared" si="3"/>
        <v>Kinderen zijn in staat klankzuivere woorden correct te spellen.</v>
      </c>
      <c r="C110" s="8" t="str">
        <f t="shared" si="4"/>
        <v>Ik kan klankzuivere woorden goed spellen.</v>
      </c>
      <c r="D110" s="9" t="str">
        <f t="shared" si="5"/>
        <v>Middenbouw</v>
      </c>
      <c r="E110" s="12">
        <v>5</v>
      </c>
      <c r="F110" s="13" t="s">
        <v>706</v>
      </c>
    </row>
    <row r="111" spans="1:6" x14ac:dyDescent="0.2">
      <c r="A111" s="4" t="s">
        <v>64</v>
      </c>
      <c r="B111" s="8" t="str">
        <f t="shared" si="3"/>
        <v>Kinderen zijn in staat klankzuivere woorden correct te spellen.</v>
      </c>
      <c r="C111" s="8" t="str">
        <f t="shared" si="4"/>
        <v>Ik kan klankzuivere woorden goed spellen.</v>
      </c>
      <c r="D111" s="9" t="str">
        <f t="shared" si="5"/>
        <v>Middenbouw</v>
      </c>
      <c r="E111" s="12">
        <v>5</v>
      </c>
      <c r="F111" s="13" t="s">
        <v>716</v>
      </c>
    </row>
    <row r="112" spans="1:6" x14ac:dyDescent="0.2">
      <c r="A112" s="4" t="s">
        <v>64</v>
      </c>
      <c r="B112" s="8" t="str">
        <f t="shared" si="3"/>
        <v>Kinderen zijn in staat klankzuivere woorden correct te spellen.</v>
      </c>
      <c r="C112" s="8" t="str">
        <f t="shared" si="4"/>
        <v>Ik kan klankzuivere woorden goed spellen.</v>
      </c>
      <c r="D112" s="9" t="str">
        <f t="shared" si="5"/>
        <v>Middenbouw</v>
      </c>
      <c r="E112" s="12">
        <v>5</v>
      </c>
      <c r="F112" s="13" t="s">
        <v>707</v>
      </c>
    </row>
    <row r="113" spans="1:6" x14ac:dyDescent="0.2">
      <c r="A113" s="4" t="s">
        <v>64</v>
      </c>
      <c r="B113" s="8" t="str">
        <f t="shared" si="3"/>
        <v>Kinderen zijn in staat klankzuivere woorden correct te spellen.</v>
      </c>
      <c r="C113" s="8" t="str">
        <f t="shared" si="4"/>
        <v>Ik kan klankzuivere woorden goed spellen.</v>
      </c>
      <c r="D113" s="9" t="str">
        <f t="shared" si="5"/>
        <v>Middenbouw</v>
      </c>
      <c r="E113" s="12">
        <v>5</v>
      </c>
      <c r="F113" s="13" t="s">
        <v>708</v>
      </c>
    </row>
    <row r="114" spans="1:6" x14ac:dyDescent="0.2">
      <c r="A114" s="4" t="s">
        <v>64</v>
      </c>
      <c r="B114" s="8" t="str">
        <f t="shared" si="3"/>
        <v>Kinderen zijn in staat klankzuivere woorden correct te spellen.</v>
      </c>
      <c r="C114" s="8" t="str">
        <f t="shared" si="4"/>
        <v>Ik kan klankzuivere woorden goed spellen.</v>
      </c>
      <c r="D114" s="9" t="str">
        <f t="shared" si="5"/>
        <v>Middenbouw</v>
      </c>
      <c r="E114" s="12">
        <v>5</v>
      </c>
      <c r="F114" s="13" t="s">
        <v>709</v>
      </c>
    </row>
    <row r="115" spans="1:6" x14ac:dyDescent="0.2">
      <c r="A115" s="4" t="s">
        <v>64</v>
      </c>
      <c r="B115" s="8" t="str">
        <f t="shared" si="3"/>
        <v>Kinderen zijn in staat klankzuivere woorden correct te spellen.</v>
      </c>
      <c r="C115" s="8" t="str">
        <f t="shared" si="4"/>
        <v>Ik kan klankzuivere woorden goed spellen.</v>
      </c>
      <c r="D115" s="9" t="str">
        <f t="shared" si="5"/>
        <v>Middenbouw</v>
      </c>
      <c r="E115" s="12">
        <v>3</v>
      </c>
      <c r="F115" s="1" t="s">
        <v>531</v>
      </c>
    </row>
    <row r="116" spans="1:6" x14ac:dyDescent="0.2">
      <c r="A116" s="4" t="s">
        <v>64</v>
      </c>
      <c r="B116" s="8" t="str">
        <f t="shared" si="3"/>
        <v>Kinderen zijn in staat klankzuivere woorden correct te spellen.</v>
      </c>
      <c r="C116" s="8" t="str">
        <f t="shared" si="4"/>
        <v>Ik kan klankzuivere woorden goed spellen.</v>
      </c>
      <c r="D116" s="9" t="str">
        <f t="shared" si="5"/>
        <v>Middenbouw</v>
      </c>
      <c r="E116" s="12">
        <v>3</v>
      </c>
      <c r="F116" s="1" t="s">
        <v>532</v>
      </c>
    </row>
    <row r="117" spans="1:6" x14ac:dyDescent="0.2">
      <c r="A117" s="4" t="s">
        <v>64</v>
      </c>
      <c r="B117" s="8" t="str">
        <f t="shared" si="3"/>
        <v>Kinderen zijn in staat klankzuivere woorden correct te spellen.</v>
      </c>
      <c r="C117" s="8" t="str">
        <f t="shared" si="4"/>
        <v>Ik kan klankzuivere woorden goed spellen.</v>
      </c>
      <c r="D117" s="9" t="str">
        <f t="shared" si="5"/>
        <v>Middenbouw</v>
      </c>
      <c r="E117" s="12">
        <v>3</v>
      </c>
      <c r="F117" s="1" t="s">
        <v>533</v>
      </c>
    </row>
    <row r="118" spans="1:6" x14ac:dyDescent="0.2">
      <c r="A118" s="4" t="s">
        <v>64</v>
      </c>
      <c r="B118" s="8" t="str">
        <f t="shared" si="3"/>
        <v>Kinderen zijn in staat klankzuivere woorden correct te spellen.</v>
      </c>
      <c r="C118" s="8" t="str">
        <f t="shared" si="4"/>
        <v>Ik kan klankzuivere woorden goed spellen.</v>
      </c>
      <c r="D118" s="9" t="str">
        <f t="shared" si="5"/>
        <v>Middenbouw</v>
      </c>
      <c r="E118" s="12">
        <v>3</v>
      </c>
      <c r="F118" s="1" t="s">
        <v>534</v>
      </c>
    </row>
    <row r="119" spans="1:6" x14ac:dyDescent="0.2">
      <c r="A119" s="4" t="s">
        <v>64</v>
      </c>
      <c r="B119" s="8" t="str">
        <f t="shared" si="3"/>
        <v>Kinderen zijn in staat klankzuivere woorden correct te spellen.</v>
      </c>
      <c r="C119" s="8" t="str">
        <f t="shared" si="4"/>
        <v>Ik kan klankzuivere woorden goed spellen.</v>
      </c>
      <c r="D119" s="9" t="str">
        <f t="shared" si="5"/>
        <v>Middenbouw</v>
      </c>
      <c r="E119" s="12">
        <v>3</v>
      </c>
      <c r="F119" s="13" t="s">
        <v>541</v>
      </c>
    </row>
    <row r="120" spans="1:6" x14ac:dyDescent="0.2">
      <c r="A120" s="4" t="s">
        <v>64</v>
      </c>
      <c r="B120" s="8" t="str">
        <f t="shared" si="3"/>
        <v>Kinderen zijn in staat klankzuivere woorden correct te spellen.</v>
      </c>
      <c r="C120" s="8" t="str">
        <f t="shared" si="4"/>
        <v>Ik kan klankzuivere woorden goed spellen.</v>
      </c>
      <c r="D120" s="9" t="str">
        <f t="shared" si="5"/>
        <v>Middenbouw</v>
      </c>
      <c r="E120" s="12">
        <v>3</v>
      </c>
      <c r="F120" s="13" t="s">
        <v>542</v>
      </c>
    </row>
    <row r="121" spans="1:6" x14ac:dyDescent="0.2">
      <c r="A121" s="4" t="s">
        <v>64</v>
      </c>
      <c r="B121" s="8" t="str">
        <f t="shared" si="3"/>
        <v>Kinderen zijn in staat klankzuivere woorden correct te spellen.</v>
      </c>
      <c r="C121" s="8" t="str">
        <f t="shared" si="4"/>
        <v>Ik kan klankzuivere woorden goed spellen.</v>
      </c>
      <c r="D121" s="9" t="str">
        <f t="shared" si="5"/>
        <v>Middenbouw</v>
      </c>
      <c r="E121" s="12">
        <v>3</v>
      </c>
      <c r="F121" s="13" t="s">
        <v>543</v>
      </c>
    </row>
    <row r="122" spans="1:6" x14ac:dyDescent="0.2">
      <c r="A122" s="4" t="s">
        <v>64</v>
      </c>
      <c r="B122" s="8" t="str">
        <f t="shared" si="3"/>
        <v>Kinderen zijn in staat klankzuivere woorden correct te spellen.</v>
      </c>
      <c r="C122" s="8" t="str">
        <f t="shared" si="4"/>
        <v>Ik kan klankzuivere woorden goed spellen.</v>
      </c>
      <c r="D122" s="9" t="str">
        <f t="shared" si="5"/>
        <v>Middenbouw</v>
      </c>
      <c r="E122" s="10">
        <v>3</v>
      </c>
      <c r="F122" s="1" t="s">
        <v>537</v>
      </c>
    </row>
    <row r="123" spans="1:6" x14ac:dyDescent="0.2">
      <c r="A123" s="4" t="s">
        <v>64</v>
      </c>
      <c r="B123" s="8" t="str">
        <f t="shared" si="3"/>
        <v>Kinderen zijn in staat klankzuivere woorden correct te spellen.</v>
      </c>
      <c r="C123" s="8" t="str">
        <f t="shared" si="4"/>
        <v>Ik kan klankzuivere woorden goed spellen.</v>
      </c>
      <c r="D123" s="9" t="str">
        <f t="shared" si="5"/>
        <v>Middenbouw</v>
      </c>
      <c r="E123" s="10">
        <v>3</v>
      </c>
      <c r="F123" s="1" t="s">
        <v>538</v>
      </c>
    </row>
    <row r="124" spans="1:6" x14ac:dyDescent="0.2">
      <c r="A124" s="4" t="s">
        <v>64</v>
      </c>
      <c r="B124" s="8" t="str">
        <f t="shared" si="3"/>
        <v>Kinderen zijn in staat klankzuivere woorden correct te spellen.</v>
      </c>
      <c r="C124" s="8" t="str">
        <f t="shared" si="4"/>
        <v>Ik kan klankzuivere woorden goed spellen.</v>
      </c>
      <c r="D124" s="9" t="str">
        <f t="shared" si="5"/>
        <v>Middenbouw</v>
      </c>
      <c r="E124" s="10">
        <v>3</v>
      </c>
      <c r="F124" s="1" t="s">
        <v>539</v>
      </c>
    </row>
    <row r="125" spans="1:6" x14ac:dyDescent="0.2">
      <c r="A125" s="4" t="s">
        <v>64</v>
      </c>
      <c r="B125" s="8" t="str">
        <f t="shared" si="3"/>
        <v>Kinderen zijn in staat klankzuivere woorden correct te spellen.</v>
      </c>
      <c r="C125" s="8" t="str">
        <f t="shared" si="4"/>
        <v>Ik kan klankzuivere woorden goed spellen.</v>
      </c>
      <c r="D125" s="9" t="str">
        <f t="shared" si="5"/>
        <v>Middenbouw</v>
      </c>
      <c r="E125" s="10">
        <v>3</v>
      </c>
      <c r="F125" s="1" t="s">
        <v>540</v>
      </c>
    </row>
    <row r="126" spans="1:6" x14ac:dyDescent="0.2">
      <c r="A126" s="4" t="s">
        <v>64</v>
      </c>
      <c r="B126" s="8" t="str">
        <f t="shared" si="3"/>
        <v>Kinderen zijn in staat klankzuivere woorden correct te spellen.</v>
      </c>
      <c r="C126" s="8" t="str">
        <f t="shared" si="4"/>
        <v>Ik kan klankzuivere woorden goed spellen.</v>
      </c>
      <c r="D126" s="9" t="str">
        <f t="shared" si="5"/>
        <v>Middenbouw</v>
      </c>
      <c r="E126" s="10">
        <v>4</v>
      </c>
      <c r="F126" s="1" t="s">
        <v>576</v>
      </c>
    </row>
    <row r="127" spans="1:6" x14ac:dyDescent="0.2">
      <c r="A127" s="4" t="s">
        <v>64</v>
      </c>
      <c r="B127" s="8" t="str">
        <f t="shared" si="3"/>
        <v>Kinderen zijn in staat klankzuivere woorden correct te spellen.</v>
      </c>
      <c r="C127" s="8" t="str">
        <f t="shared" si="4"/>
        <v>Ik kan klankzuivere woorden goed spellen.</v>
      </c>
      <c r="D127" s="9" t="str">
        <f t="shared" si="5"/>
        <v>Middenbouw</v>
      </c>
      <c r="E127" s="10">
        <v>4</v>
      </c>
      <c r="F127" s="1" t="s">
        <v>567</v>
      </c>
    </row>
    <row r="128" spans="1:6" x14ac:dyDescent="0.2">
      <c r="A128" s="4" t="s">
        <v>64</v>
      </c>
      <c r="B128" s="8" t="str">
        <f t="shared" si="3"/>
        <v>Kinderen zijn in staat klankzuivere woorden correct te spellen.</v>
      </c>
      <c r="C128" s="8" t="str">
        <f t="shared" si="4"/>
        <v>Ik kan klankzuivere woorden goed spellen.</v>
      </c>
      <c r="D128" s="9" t="str">
        <f t="shared" si="5"/>
        <v>Middenbouw</v>
      </c>
      <c r="E128" s="10">
        <v>4</v>
      </c>
      <c r="F128" s="1" t="s">
        <v>544</v>
      </c>
    </row>
    <row r="129" spans="1:6" x14ac:dyDescent="0.2">
      <c r="A129" s="4" t="s">
        <v>64</v>
      </c>
      <c r="B129" s="8" t="str">
        <f t="shared" si="3"/>
        <v>Kinderen zijn in staat klankzuivere woorden correct te spellen.</v>
      </c>
      <c r="C129" s="8" t="str">
        <f t="shared" si="4"/>
        <v>Ik kan klankzuivere woorden goed spellen.</v>
      </c>
      <c r="D129" s="9" t="str">
        <f t="shared" si="5"/>
        <v>Middenbouw</v>
      </c>
      <c r="E129" s="10">
        <v>4</v>
      </c>
      <c r="F129" s="1" t="s">
        <v>545</v>
      </c>
    </row>
    <row r="130" spans="1:6" x14ac:dyDescent="0.2">
      <c r="A130" s="4" t="s">
        <v>64</v>
      </c>
      <c r="B130" s="8" t="str">
        <f t="shared" ref="B130:B192" si="6">IF(A130="2.3.1","Kinderen zijn in staat klankzuivere woorden correct te spellen.",IF(A130="2.3.2","Ze kennen de spelling van woorden met homofonen (ei-ij, au-ou, g-ch).",IF(A130="2.3.3","Ze passen de gelijkvormigheidsregel toe (hond-honden, kast-kastje).",IF(A130="2.3.4","Ze passen de analogieregel toe (hij zoekt, hij vindt).",IF(A130="2.3.5","Ze kunnen eenvoudige interpunctie duiden en toepassen: gebruik hoofdletters, punt, vraagteken en uitroepteken.",IF(A130="2.3.6","Ze kunnen hun spelling- en interpunctiefouten onderkennen en corrigeren.",IF(A130="2.3.7","Kinderen zijn in staat lange, gelede woorden en woordsamenstellingen te spellen (geleidelijk, ademhaling, voetbalwedstrijd).",IF(A130="2.3.8","Ze beheersen de regels van de werkwoordspelling (hij verwachtte, de verwachte brief).",IF(A130="2.3.9","Ze zijn redelijk in staat leenwoorden correct te spellen (politie, liter, computer).",IF(A130="2.3.10","Ze kunnen complexe interpunctie duiden en toepassen: komma, puntkomma, dubbele punt, aanhalingstekens en haakjes.",IF(A130="2.3.11","Ze zijn in staat om zelfstandig hun spelling- en interpunctiefouten te onderkennen en te corrigeren.",IF(A130="2.3.12","Ze ontwikkelen een attitude voor correct schriftelijk taalgebruik.","Voer tussendoel in"))))))))))))</f>
        <v>Kinderen zijn in staat klankzuivere woorden correct te spellen.</v>
      </c>
      <c r="C130" s="8" t="str">
        <f t="shared" ref="C130:C192" si="7">IF(A130="2.3.1","Ik kan klankzuivere woorden goed spellen.",IF(A130="2.3.2","Ik weet dat je woorden die hetzelfde klinken soms anders schrijft.",IF(A130="2.3.3","Ik kan een meervoud of het verkleinwoord van een zelfstandig naamwoord goed schrijven.",IF(A130="2.3.4","Ik kan de net-zoalsregel toepassen.",IF(A130="2.3.5","Ik gebruik een hoofdletter, een punt, een vraagteken of een uitroepteken op de goede manier.",IF(A130="2.3.6","Ik kan fouten in mijn schrijfwerk ontdekken en verbeteren.",IF(A130="2.3.7","Ik kan lange woorden juist schrijven.",IF(A130="2.3.8","Ik kan werkwoorden in alle tijden en bij alle personen goed schrijven.",IF(A130="2.3.9","Ik kan leenwoorden uit een andere taal op de juiste manier schrijven.",IF(A130="2.3.10","Ik gebruik de juiste interpunctie.",IF(A130="2.3.11","Ik lees mijn eigen teksten na en verbeter deze, als dat nodig is.",IF(A130="2.3.12","Ik doe mijn best om foutloos te schrijven.","Voer tussendoel in"))))))))))))</f>
        <v>Ik kan klankzuivere woorden goed spellen.</v>
      </c>
      <c r="D130" s="9" t="str">
        <f t="shared" ref="D130:D192" si="8">IF(A130="2.3.1","Middenbouw",IF(A130="2.3.2","Middenbouw",IF(A130="2.3.3","Middenbouw",IF(A130="2.3.4","Middenbouw",IF(A130="2.3.5","Middenbouw",IF(A130="2.3.6","Middenbouw",IF(A130="2.3.7","Bovenbouw",IF(A130="2.3.8","Bovenbouw",IF(A130="2.3.9","Bovenbouw",IF(A130="2.3.10","Bovenbouw",IF(A130="2.3.11","Bovenbouw",IF(A130="2.3.12","Bovenbouw","Onbepaald"))))))))))))</f>
        <v>Middenbouw</v>
      </c>
      <c r="E130" s="10">
        <v>4</v>
      </c>
      <c r="F130" s="1" t="s">
        <v>546</v>
      </c>
    </row>
    <row r="131" spans="1:6" x14ac:dyDescent="0.2">
      <c r="A131" s="4" t="s">
        <v>64</v>
      </c>
      <c r="B131" s="8" t="str">
        <f t="shared" si="6"/>
        <v>Kinderen zijn in staat klankzuivere woorden correct te spellen.</v>
      </c>
      <c r="C131" s="8" t="str">
        <f t="shared" si="7"/>
        <v>Ik kan klankzuivere woorden goed spellen.</v>
      </c>
      <c r="D131" s="9" t="str">
        <f t="shared" si="8"/>
        <v>Middenbouw</v>
      </c>
      <c r="E131" s="10">
        <v>4</v>
      </c>
      <c r="F131" s="1" t="s">
        <v>547</v>
      </c>
    </row>
    <row r="132" spans="1:6" x14ac:dyDescent="0.2">
      <c r="A132" s="4" t="s">
        <v>64</v>
      </c>
      <c r="B132" s="8" t="str">
        <f t="shared" si="6"/>
        <v>Kinderen zijn in staat klankzuivere woorden correct te spellen.</v>
      </c>
      <c r="C132" s="8" t="str">
        <f t="shared" si="7"/>
        <v>Ik kan klankzuivere woorden goed spellen.</v>
      </c>
      <c r="D132" s="9" t="str">
        <f t="shared" si="8"/>
        <v>Middenbouw</v>
      </c>
      <c r="E132" s="10">
        <v>4</v>
      </c>
      <c r="F132" s="1" t="s">
        <v>548</v>
      </c>
    </row>
    <row r="133" spans="1:6" x14ac:dyDescent="0.2">
      <c r="A133" s="4" t="s">
        <v>64</v>
      </c>
      <c r="B133" s="8" t="str">
        <f t="shared" si="6"/>
        <v>Kinderen zijn in staat klankzuivere woorden correct te spellen.</v>
      </c>
      <c r="C133" s="8" t="str">
        <f t="shared" si="7"/>
        <v>Ik kan klankzuivere woorden goed spellen.</v>
      </c>
      <c r="D133" s="9" t="str">
        <f t="shared" si="8"/>
        <v>Middenbouw</v>
      </c>
      <c r="E133" s="10">
        <v>4</v>
      </c>
      <c r="F133" s="1" t="s">
        <v>555</v>
      </c>
    </row>
    <row r="134" spans="1:6" x14ac:dyDescent="0.2">
      <c r="A134" s="4" t="s">
        <v>64</v>
      </c>
      <c r="B134" s="8" t="str">
        <f t="shared" si="6"/>
        <v>Kinderen zijn in staat klankzuivere woorden correct te spellen.</v>
      </c>
      <c r="C134" s="8" t="str">
        <f t="shared" si="7"/>
        <v>Ik kan klankzuivere woorden goed spellen.</v>
      </c>
      <c r="D134" s="9" t="str">
        <f t="shared" si="8"/>
        <v>Middenbouw</v>
      </c>
      <c r="E134" s="10">
        <v>4</v>
      </c>
      <c r="F134" s="1" t="s">
        <v>550</v>
      </c>
    </row>
    <row r="135" spans="1:6" x14ac:dyDescent="0.2">
      <c r="A135" s="4" t="s">
        <v>64</v>
      </c>
      <c r="B135" s="8" t="str">
        <f t="shared" si="6"/>
        <v>Kinderen zijn in staat klankzuivere woorden correct te spellen.</v>
      </c>
      <c r="C135" s="8" t="str">
        <f t="shared" si="7"/>
        <v>Ik kan klankzuivere woorden goed spellen.</v>
      </c>
      <c r="D135" s="9" t="str">
        <f t="shared" si="8"/>
        <v>Middenbouw</v>
      </c>
      <c r="E135" s="10">
        <v>4</v>
      </c>
      <c r="F135" s="1" t="s">
        <v>554</v>
      </c>
    </row>
    <row r="136" spans="1:6" x14ac:dyDescent="0.2">
      <c r="A136" s="11" t="s">
        <v>64</v>
      </c>
      <c r="B136" s="8" t="str">
        <f t="shared" si="6"/>
        <v>Kinderen zijn in staat klankzuivere woorden correct te spellen.</v>
      </c>
      <c r="C136" s="8" t="str">
        <f t="shared" si="7"/>
        <v>Ik kan klankzuivere woorden goed spellen.</v>
      </c>
      <c r="D136" s="9" t="str">
        <f t="shared" si="8"/>
        <v>Middenbouw</v>
      </c>
      <c r="E136" s="10">
        <v>4</v>
      </c>
      <c r="F136" s="1" t="s">
        <v>551</v>
      </c>
    </row>
    <row r="137" spans="1:6" x14ac:dyDescent="0.2">
      <c r="A137" s="11" t="s">
        <v>64</v>
      </c>
      <c r="B137" s="8" t="str">
        <f t="shared" si="6"/>
        <v>Kinderen zijn in staat klankzuivere woorden correct te spellen.</v>
      </c>
      <c r="C137" s="8" t="str">
        <f t="shared" si="7"/>
        <v>Ik kan klankzuivere woorden goed spellen.</v>
      </c>
      <c r="D137" s="9" t="str">
        <f t="shared" si="8"/>
        <v>Middenbouw</v>
      </c>
      <c r="E137" s="10">
        <v>4</v>
      </c>
      <c r="F137" s="1" t="s">
        <v>552</v>
      </c>
    </row>
    <row r="138" spans="1:6" x14ac:dyDescent="0.2">
      <c r="A138" s="11" t="s">
        <v>64</v>
      </c>
      <c r="B138" s="8" t="str">
        <f t="shared" si="6"/>
        <v>Kinderen zijn in staat klankzuivere woorden correct te spellen.</v>
      </c>
      <c r="C138" s="8" t="str">
        <f t="shared" si="7"/>
        <v>Ik kan klankzuivere woorden goed spellen.</v>
      </c>
      <c r="D138" s="9" t="str">
        <f t="shared" si="8"/>
        <v>Middenbouw</v>
      </c>
      <c r="E138" s="10">
        <v>4</v>
      </c>
      <c r="F138" s="1" t="s">
        <v>553</v>
      </c>
    </row>
    <row r="139" spans="1:6" x14ac:dyDescent="0.2">
      <c r="A139" s="11" t="s">
        <v>64</v>
      </c>
      <c r="B139" s="8" t="str">
        <f t="shared" si="6"/>
        <v>Kinderen zijn in staat klankzuivere woorden correct te spellen.</v>
      </c>
      <c r="C139" s="8" t="str">
        <f t="shared" si="7"/>
        <v>Ik kan klankzuivere woorden goed spellen.</v>
      </c>
      <c r="D139" s="9" t="str">
        <f t="shared" si="8"/>
        <v>Middenbouw</v>
      </c>
      <c r="E139" s="10">
        <v>5</v>
      </c>
      <c r="F139" s="1" t="s">
        <v>556</v>
      </c>
    </row>
    <row r="140" spans="1:6" x14ac:dyDescent="0.2">
      <c r="A140" s="11" t="s">
        <v>64</v>
      </c>
      <c r="B140" s="8" t="str">
        <f t="shared" si="6"/>
        <v>Kinderen zijn in staat klankzuivere woorden correct te spellen.</v>
      </c>
      <c r="C140" s="8" t="str">
        <f t="shared" si="7"/>
        <v>Ik kan klankzuivere woorden goed spellen.</v>
      </c>
      <c r="D140" s="9" t="str">
        <f t="shared" si="8"/>
        <v>Middenbouw</v>
      </c>
      <c r="E140" s="14">
        <v>5</v>
      </c>
      <c r="F140" s="15" t="s">
        <v>558</v>
      </c>
    </row>
    <row r="141" spans="1:6" x14ac:dyDescent="0.2">
      <c r="A141" s="11" t="s">
        <v>64</v>
      </c>
      <c r="B141" s="8" t="str">
        <f t="shared" si="6"/>
        <v>Kinderen zijn in staat klankzuivere woorden correct te spellen.</v>
      </c>
      <c r="C141" s="8" t="str">
        <f t="shared" si="7"/>
        <v>Ik kan klankzuivere woorden goed spellen.</v>
      </c>
      <c r="D141" s="9" t="str">
        <f t="shared" si="8"/>
        <v>Middenbouw</v>
      </c>
      <c r="E141" s="10">
        <v>5</v>
      </c>
      <c r="F141" s="1" t="s">
        <v>557</v>
      </c>
    </row>
    <row r="142" spans="1:6" x14ac:dyDescent="0.2">
      <c r="A142" s="4" t="s">
        <v>64</v>
      </c>
      <c r="B142" s="8" t="str">
        <f t="shared" si="6"/>
        <v>Kinderen zijn in staat klankzuivere woorden correct te spellen.</v>
      </c>
      <c r="C142" s="8" t="str">
        <f t="shared" si="7"/>
        <v>Ik kan klankzuivere woorden goed spellen.</v>
      </c>
      <c r="D142" s="9" t="str">
        <f t="shared" si="8"/>
        <v>Middenbouw</v>
      </c>
      <c r="E142" s="14">
        <v>5</v>
      </c>
      <c r="F142" s="15" t="s">
        <v>569</v>
      </c>
    </row>
    <row r="143" spans="1:6" x14ac:dyDescent="0.2">
      <c r="A143" s="11" t="s">
        <v>64</v>
      </c>
      <c r="B143" s="8" t="str">
        <f t="shared" si="6"/>
        <v>Kinderen zijn in staat klankzuivere woorden correct te spellen.</v>
      </c>
      <c r="C143" s="8" t="str">
        <f t="shared" si="7"/>
        <v>Ik kan klankzuivere woorden goed spellen.</v>
      </c>
      <c r="D143" s="9" t="str">
        <f t="shared" si="8"/>
        <v>Middenbouw</v>
      </c>
      <c r="E143" s="10">
        <v>5</v>
      </c>
      <c r="F143" s="1" t="s">
        <v>566</v>
      </c>
    </row>
    <row r="144" spans="1:6" x14ac:dyDescent="0.2">
      <c r="A144" s="11" t="s">
        <v>64</v>
      </c>
      <c r="B144" s="8" t="str">
        <f t="shared" si="6"/>
        <v>Kinderen zijn in staat klankzuivere woorden correct te spellen.</v>
      </c>
      <c r="C144" s="8" t="str">
        <f t="shared" si="7"/>
        <v>Ik kan klankzuivere woorden goed spellen.</v>
      </c>
      <c r="D144" s="9" t="str">
        <f t="shared" si="8"/>
        <v>Middenbouw</v>
      </c>
      <c r="E144" s="10">
        <v>5</v>
      </c>
      <c r="F144" s="1" t="s">
        <v>579</v>
      </c>
    </row>
    <row r="145" spans="1:6" x14ac:dyDescent="0.2">
      <c r="A145" s="11" t="s">
        <v>64</v>
      </c>
      <c r="B145" s="8" t="str">
        <f t="shared" si="6"/>
        <v>Kinderen zijn in staat klankzuivere woorden correct te spellen.</v>
      </c>
      <c r="C145" s="8" t="str">
        <f t="shared" si="7"/>
        <v>Ik kan klankzuivere woorden goed spellen.</v>
      </c>
      <c r="D145" s="9" t="str">
        <f t="shared" si="8"/>
        <v>Middenbouw</v>
      </c>
      <c r="E145" s="10">
        <v>5</v>
      </c>
      <c r="F145" s="1" t="s">
        <v>580</v>
      </c>
    </row>
    <row r="146" spans="1:6" x14ac:dyDescent="0.2">
      <c r="A146" s="11" t="s">
        <v>64</v>
      </c>
      <c r="B146" s="8" t="str">
        <f t="shared" si="6"/>
        <v>Kinderen zijn in staat klankzuivere woorden correct te spellen.</v>
      </c>
      <c r="C146" s="8" t="str">
        <f t="shared" si="7"/>
        <v>Ik kan klankzuivere woorden goed spellen.</v>
      </c>
      <c r="D146" s="9" t="str">
        <f t="shared" si="8"/>
        <v>Middenbouw</v>
      </c>
      <c r="E146" s="10">
        <v>5</v>
      </c>
      <c r="F146" s="1" t="s">
        <v>568</v>
      </c>
    </row>
    <row r="147" spans="1:6" x14ac:dyDescent="0.2">
      <c r="A147" s="11" t="s">
        <v>64</v>
      </c>
      <c r="B147" s="8" t="str">
        <f t="shared" si="6"/>
        <v>Kinderen zijn in staat klankzuivere woorden correct te spellen.</v>
      </c>
      <c r="C147" s="8" t="str">
        <f t="shared" si="7"/>
        <v>Ik kan klankzuivere woorden goed spellen.</v>
      </c>
      <c r="D147" s="9" t="str">
        <f t="shared" si="8"/>
        <v>Middenbouw</v>
      </c>
      <c r="E147" s="10">
        <v>5</v>
      </c>
      <c r="F147" s="1" t="s">
        <v>561</v>
      </c>
    </row>
    <row r="148" spans="1:6" x14ac:dyDescent="0.2">
      <c r="A148" s="4" t="s">
        <v>64</v>
      </c>
      <c r="B148" s="8" t="str">
        <f t="shared" si="6"/>
        <v>Kinderen zijn in staat klankzuivere woorden correct te spellen.</v>
      </c>
      <c r="C148" s="8" t="str">
        <f t="shared" si="7"/>
        <v>Ik kan klankzuivere woorden goed spellen.</v>
      </c>
      <c r="D148" s="9" t="str">
        <f t="shared" si="8"/>
        <v>Middenbouw</v>
      </c>
      <c r="E148" s="10">
        <v>5</v>
      </c>
      <c r="F148" s="2" t="s">
        <v>563</v>
      </c>
    </row>
    <row r="149" spans="1:6" x14ac:dyDescent="0.2">
      <c r="A149" s="4" t="s">
        <v>64</v>
      </c>
      <c r="B149" s="8" t="str">
        <f t="shared" si="6"/>
        <v>Kinderen zijn in staat klankzuivere woorden correct te spellen.</v>
      </c>
      <c r="C149" s="8" t="str">
        <f t="shared" si="7"/>
        <v>Ik kan klankzuivere woorden goed spellen.</v>
      </c>
      <c r="D149" s="9" t="str">
        <f t="shared" si="8"/>
        <v>Middenbouw</v>
      </c>
      <c r="E149" s="10">
        <v>5</v>
      </c>
      <c r="F149" s="2" t="s">
        <v>562</v>
      </c>
    </row>
    <row r="150" spans="1:6" x14ac:dyDescent="0.2">
      <c r="A150" s="4" t="s">
        <v>64</v>
      </c>
      <c r="B150" s="8" t="str">
        <f t="shared" si="6"/>
        <v>Kinderen zijn in staat klankzuivere woorden correct te spellen.</v>
      </c>
      <c r="C150" s="8" t="str">
        <f t="shared" si="7"/>
        <v>Ik kan klankzuivere woorden goed spellen.</v>
      </c>
      <c r="D150" s="9" t="str">
        <f t="shared" si="8"/>
        <v>Middenbouw</v>
      </c>
      <c r="E150" s="10">
        <v>5</v>
      </c>
      <c r="F150" s="2" t="s">
        <v>560</v>
      </c>
    </row>
    <row r="151" spans="1:6" x14ac:dyDescent="0.2">
      <c r="A151" s="4" t="s">
        <v>64</v>
      </c>
      <c r="B151" s="8" t="str">
        <f t="shared" si="6"/>
        <v>Kinderen zijn in staat klankzuivere woorden correct te spellen.</v>
      </c>
      <c r="C151" s="8" t="str">
        <f t="shared" si="7"/>
        <v>Ik kan klankzuivere woorden goed spellen.</v>
      </c>
      <c r="D151" s="9" t="str">
        <f t="shared" si="8"/>
        <v>Middenbouw</v>
      </c>
      <c r="E151" s="10">
        <v>5</v>
      </c>
      <c r="F151" s="2" t="s">
        <v>559</v>
      </c>
    </row>
    <row r="152" spans="1:6" x14ac:dyDescent="0.2">
      <c r="A152" s="4" t="s">
        <v>64</v>
      </c>
      <c r="B152" s="8" t="str">
        <f t="shared" si="6"/>
        <v>Kinderen zijn in staat klankzuivere woorden correct te spellen.</v>
      </c>
      <c r="C152" s="8" t="str">
        <f t="shared" si="7"/>
        <v>Ik kan klankzuivere woorden goed spellen.</v>
      </c>
      <c r="D152" s="9" t="str">
        <f t="shared" si="8"/>
        <v>Middenbouw</v>
      </c>
      <c r="E152" s="14">
        <v>5</v>
      </c>
      <c r="F152" s="15" t="s">
        <v>564</v>
      </c>
    </row>
    <row r="153" spans="1:6" ht="28.5" x14ac:dyDescent="0.2">
      <c r="A153" s="4" t="s">
        <v>498</v>
      </c>
      <c r="B153" s="8" t="str">
        <f t="shared" si="6"/>
        <v>Ze kunnen complexe interpunctie duiden en toepassen: komma, puntkomma, dubbele punt, aanhalingstekens en haakjes.</v>
      </c>
      <c r="C153" s="8" t="str">
        <f t="shared" si="7"/>
        <v>Ik gebruik de juiste interpunctie.</v>
      </c>
      <c r="D153" s="9" t="str">
        <f t="shared" si="8"/>
        <v>Bovenbouw</v>
      </c>
      <c r="E153" s="10"/>
      <c r="F153" s="1" t="s">
        <v>496</v>
      </c>
    </row>
    <row r="154" spans="1:6" ht="28.5" x14ac:dyDescent="0.2">
      <c r="A154" s="11" t="s">
        <v>498</v>
      </c>
      <c r="B154" s="8" t="str">
        <f t="shared" si="6"/>
        <v>Ze kunnen complexe interpunctie duiden en toepassen: komma, puntkomma, dubbele punt, aanhalingstekens en haakjes.</v>
      </c>
      <c r="C154" s="8" t="str">
        <f t="shared" si="7"/>
        <v>Ik gebruik de juiste interpunctie.</v>
      </c>
      <c r="D154" s="9" t="str">
        <f t="shared" si="8"/>
        <v>Bovenbouw</v>
      </c>
      <c r="E154" s="10">
        <v>6</v>
      </c>
      <c r="F154" s="1" t="s">
        <v>758</v>
      </c>
    </row>
    <row r="155" spans="1:6" ht="28.5" x14ac:dyDescent="0.2">
      <c r="A155" s="11" t="s">
        <v>498</v>
      </c>
      <c r="B155" s="8" t="str">
        <f t="shared" si="6"/>
        <v>Ze kunnen complexe interpunctie duiden en toepassen: komma, puntkomma, dubbele punt, aanhalingstekens en haakjes.</v>
      </c>
      <c r="C155" s="8" t="str">
        <f t="shared" si="7"/>
        <v>Ik gebruik de juiste interpunctie.</v>
      </c>
      <c r="D155" s="9" t="str">
        <f t="shared" si="8"/>
        <v>Bovenbouw</v>
      </c>
      <c r="E155" s="10">
        <v>6</v>
      </c>
      <c r="F155" s="1" t="s">
        <v>761</v>
      </c>
    </row>
    <row r="156" spans="1:6" ht="28.5" x14ac:dyDescent="0.2">
      <c r="A156" s="11" t="s">
        <v>498</v>
      </c>
      <c r="B156" s="8" t="str">
        <f t="shared" si="6"/>
        <v>Ze kunnen complexe interpunctie duiden en toepassen: komma, puntkomma, dubbele punt, aanhalingstekens en haakjes.</v>
      </c>
      <c r="C156" s="8" t="str">
        <f t="shared" si="7"/>
        <v>Ik gebruik de juiste interpunctie.</v>
      </c>
      <c r="D156" s="9" t="str">
        <f t="shared" si="8"/>
        <v>Bovenbouw</v>
      </c>
      <c r="E156" s="10">
        <v>6</v>
      </c>
      <c r="F156" s="1" t="s">
        <v>793</v>
      </c>
    </row>
    <row r="157" spans="1:6" ht="28.5" x14ac:dyDescent="0.2">
      <c r="A157" s="11" t="s">
        <v>498</v>
      </c>
      <c r="B157" s="8" t="str">
        <f t="shared" si="6"/>
        <v>Ze kunnen complexe interpunctie duiden en toepassen: komma, puntkomma, dubbele punt, aanhalingstekens en haakjes.</v>
      </c>
      <c r="C157" s="8" t="str">
        <f t="shared" si="7"/>
        <v>Ik gebruik de juiste interpunctie.</v>
      </c>
      <c r="D157" s="9" t="str">
        <f t="shared" si="8"/>
        <v>Bovenbouw</v>
      </c>
      <c r="E157" s="10">
        <v>6</v>
      </c>
      <c r="F157" s="1" t="s">
        <v>755</v>
      </c>
    </row>
    <row r="158" spans="1:6" ht="28.5" x14ac:dyDescent="0.2">
      <c r="A158" s="11" t="s">
        <v>498</v>
      </c>
      <c r="B158" s="8" t="str">
        <f t="shared" si="6"/>
        <v>Ze kunnen complexe interpunctie duiden en toepassen: komma, puntkomma, dubbele punt, aanhalingstekens en haakjes.</v>
      </c>
      <c r="C158" s="8" t="str">
        <f t="shared" si="7"/>
        <v>Ik gebruik de juiste interpunctie.</v>
      </c>
      <c r="D158" s="9" t="str">
        <f t="shared" si="8"/>
        <v>Bovenbouw</v>
      </c>
      <c r="E158" s="10">
        <v>6</v>
      </c>
      <c r="F158" s="1" t="s">
        <v>744</v>
      </c>
    </row>
    <row r="159" spans="1:6" ht="28.5" x14ac:dyDescent="0.2">
      <c r="A159" s="11" t="s">
        <v>498</v>
      </c>
      <c r="B159" s="8" t="str">
        <f t="shared" si="6"/>
        <v>Ze kunnen complexe interpunctie duiden en toepassen: komma, puntkomma, dubbele punt, aanhalingstekens en haakjes.</v>
      </c>
      <c r="C159" s="8" t="str">
        <f t="shared" si="7"/>
        <v>Ik gebruik de juiste interpunctie.</v>
      </c>
      <c r="D159" s="9" t="str">
        <f t="shared" si="8"/>
        <v>Bovenbouw</v>
      </c>
      <c r="E159" s="10">
        <v>6</v>
      </c>
      <c r="F159" s="1" t="s">
        <v>745</v>
      </c>
    </row>
    <row r="160" spans="1:6" ht="28.5" x14ac:dyDescent="0.2">
      <c r="A160" s="11" t="s">
        <v>498</v>
      </c>
      <c r="B160" s="8" t="str">
        <f t="shared" si="6"/>
        <v>Ze kunnen complexe interpunctie duiden en toepassen: komma, puntkomma, dubbele punt, aanhalingstekens en haakjes.</v>
      </c>
      <c r="C160" s="8" t="str">
        <f t="shared" si="7"/>
        <v>Ik gebruik de juiste interpunctie.</v>
      </c>
      <c r="D160" s="9" t="str">
        <f t="shared" si="8"/>
        <v>Bovenbouw</v>
      </c>
      <c r="E160" s="10">
        <v>6</v>
      </c>
      <c r="F160" s="1" t="s">
        <v>746</v>
      </c>
    </row>
    <row r="161" spans="1:6" ht="28.5" x14ac:dyDescent="0.2">
      <c r="A161" s="11" t="s">
        <v>498</v>
      </c>
      <c r="B161" s="8" t="str">
        <f t="shared" si="6"/>
        <v>Ze kunnen complexe interpunctie duiden en toepassen: komma, puntkomma, dubbele punt, aanhalingstekens en haakjes.</v>
      </c>
      <c r="C161" s="8" t="str">
        <f t="shared" si="7"/>
        <v>Ik gebruik de juiste interpunctie.</v>
      </c>
      <c r="D161" s="9" t="str">
        <f t="shared" si="8"/>
        <v>Bovenbouw</v>
      </c>
      <c r="E161" s="10">
        <v>6</v>
      </c>
      <c r="F161" s="1" t="s">
        <v>794</v>
      </c>
    </row>
    <row r="162" spans="1:6" ht="28.5" x14ac:dyDescent="0.2">
      <c r="A162" s="11" t="s">
        <v>498</v>
      </c>
      <c r="B162" s="8" t="str">
        <f t="shared" si="6"/>
        <v>Ze kunnen complexe interpunctie duiden en toepassen: komma, puntkomma, dubbele punt, aanhalingstekens en haakjes.</v>
      </c>
      <c r="C162" s="8" t="str">
        <f t="shared" si="7"/>
        <v>Ik gebruik de juiste interpunctie.</v>
      </c>
      <c r="D162" s="9" t="str">
        <f t="shared" si="8"/>
        <v>Bovenbouw</v>
      </c>
      <c r="E162" s="10">
        <v>6</v>
      </c>
      <c r="F162" s="1" t="s">
        <v>705</v>
      </c>
    </row>
    <row r="163" spans="1:6" ht="28.5" x14ac:dyDescent="0.2">
      <c r="A163" s="11" t="s">
        <v>498</v>
      </c>
      <c r="B163" s="8" t="str">
        <f t="shared" si="6"/>
        <v>Ze kunnen complexe interpunctie duiden en toepassen: komma, puntkomma, dubbele punt, aanhalingstekens en haakjes.</v>
      </c>
      <c r="C163" s="8" t="str">
        <f t="shared" si="7"/>
        <v>Ik gebruik de juiste interpunctie.</v>
      </c>
      <c r="D163" s="9" t="str">
        <f t="shared" si="8"/>
        <v>Bovenbouw</v>
      </c>
      <c r="E163" s="10">
        <v>6</v>
      </c>
      <c r="F163" s="1" t="s">
        <v>749</v>
      </c>
    </row>
    <row r="164" spans="1:6" ht="28.5" x14ac:dyDescent="0.2">
      <c r="A164" s="11" t="s">
        <v>498</v>
      </c>
      <c r="B164" s="8" t="str">
        <f t="shared" si="6"/>
        <v>Ze kunnen complexe interpunctie duiden en toepassen: komma, puntkomma, dubbele punt, aanhalingstekens en haakjes.</v>
      </c>
      <c r="C164" s="8" t="str">
        <f t="shared" si="7"/>
        <v>Ik gebruik de juiste interpunctie.</v>
      </c>
      <c r="D164" s="9" t="str">
        <f t="shared" si="8"/>
        <v>Bovenbouw</v>
      </c>
      <c r="E164" s="10">
        <v>6</v>
      </c>
      <c r="F164" s="1" t="s">
        <v>715</v>
      </c>
    </row>
    <row r="165" spans="1:6" ht="28.5" x14ac:dyDescent="0.2">
      <c r="A165" s="11" t="s">
        <v>498</v>
      </c>
      <c r="B165" s="8" t="str">
        <f t="shared" si="6"/>
        <v>Ze kunnen complexe interpunctie duiden en toepassen: komma, puntkomma, dubbele punt, aanhalingstekens en haakjes.</v>
      </c>
      <c r="C165" s="8" t="str">
        <f t="shared" si="7"/>
        <v>Ik gebruik de juiste interpunctie.</v>
      </c>
      <c r="D165" s="9" t="str">
        <f t="shared" si="8"/>
        <v>Bovenbouw</v>
      </c>
      <c r="E165" s="10">
        <v>7</v>
      </c>
      <c r="F165" s="1" t="s">
        <v>777</v>
      </c>
    </row>
    <row r="166" spans="1:6" ht="28.5" x14ac:dyDescent="0.2">
      <c r="A166" s="11" t="s">
        <v>498</v>
      </c>
      <c r="B166" s="8" t="str">
        <f t="shared" si="6"/>
        <v>Ze kunnen complexe interpunctie duiden en toepassen: komma, puntkomma, dubbele punt, aanhalingstekens en haakjes.</v>
      </c>
      <c r="C166" s="8" t="str">
        <f t="shared" si="7"/>
        <v>Ik gebruik de juiste interpunctie.</v>
      </c>
      <c r="D166" s="9" t="str">
        <f t="shared" si="8"/>
        <v>Bovenbouw</v>
      </c>
      <c r="E166" s="10">
        <v>7</v>
      </c>
      <c r="F166" s="1" t="s">
        <v>795</v>
      </c>
    </row>
    <row r="167" spans="1:6" ht="28.5" x14ac:dyDescent="0.2">
      <c r="A167" s="11" t="s">
        <v>498</v>
      </c>
      <c r="B167" s="8" t="str">
        <f t="shared" si="6"/>
        <v>Ze kunnen complexe interpunctie duiden en toepassen: komma, puntkomma, dubbele punt, aanhalingstekens en haakjes.</v>
      </c>
      <c r="C167" s="8" t="str">
        <f t="shared" si="7"/>
        <v>Ik gebruik de juiste interpunctie.</v>
      </c>
      <c r="D167" s="9" t="str">
        <f t="shared" si="8"/>
        <v>Bovenbouw</v>
      </c>
      <c r="E167" s="10">
        <v>7</v>
      </c>
      <c r="F167" s="1" t="s">
        <v>745</v>
      </c>
    </row>
    <row r="168" spans="1:6" ht="28.5" x14ac:dyDescent="0.2">
      <c r="A168" s="11" t="s">
        <v>498</v>
      </c>
      <c r="B168" s="8" t="str">
        <f t="shared" si="6"/>
        <v>Ze kunnen complexe interpunctie duiden en toepassen: komma, puntkomma, dubbele punt, aanhalingstekens en haakjes.</v>
      </c>
      <c r="C168" s="8" t="str">
        <f t="shared" si="7"/>
        <v>Ik gebruik de juiste interpunctie.</v>
      </c>
      <c r="D168" s="9" t="str">
        <f t="shared" si="8"/>
        <v>Bovenbouw</v>
      </c>
      <c r="E168" s="10">
        <v>7</v>
      </c>
      <c r="F168" s="1" t="s">
        <v>746</v>
      </c>
    </row>
    <row r="169" spans="1:6" ht="28.5" x14ac:dyDescent="0.2">
      <c r="A169" s="11" t="s">
        <v>498</v>
      </c>
      <c r="B169" s="8" t="str">
        <f t="shared" si="6"/>
        <v>Ze kunnen complexe interpunctie duiden en toepassen: komma, puntkomma, dubbele punt, aanhalingstekens en haakjes.</v>
      </c>
      <c r="C169" s="8" t="str">
        <f t="shared" si="7"/>
        <v>Ik gebruik de juiste interpunctie.</v>
      </c>
      <c r="D169" s="9" t="str">
        <f t="shared" si="8"/>
        <v>Bovenbouw</v>
      </c>
      <c r="E169" s="10">
        <v>7</v>
      </c>
      <c r="F169" s="1" t="s">
        <v>714</v>
      </c>
    </row>
    <row r="170" spans="1:6" ht="28.5" x14ac:dyDescent="0.2">
      <c r="A170" s="11" t="s">
        <v>498</v>
      </c>
      <c r="B170" s="8" t="str">
        <f t="shared" si="6"/>
        <v>Ze kunnen complexe interpunctie duiden en toepassen: komma, puntkomma, dubbele punt, aanhalingstekens en haakjes.</v>
      </c>
      <c r="C170" s="8" t="str">
        <f t="shared" si="7"/>
        <v>Ik gebruik de juiste interpunctie.</v>
      </c>
      <c r="D170" s="9" t="str">
        <f t="shared" si="8"/>
        <v>Bovenbouw</v>
      </c>
      <c r="E170" s="10">
        <v>7</v>
      </c>
      <c r="F170" s="1" t="s">
        <v>796</v>
      </c>
    </row>
    <row r="171" spans="1:6" ht="28.5" x14ac:dyDescent="0.2">
      <c r="A171" s="11" t="s">
        <v>498</v>
      </c>
      <c r="B171" s="8" t="str">
        <f t="shared" si="6"/>
        <v>Ze kunnen complexe interpunctie duiden en toepassen: komma, puntkomma, dubbele punt, aanhalingstekens en haakjes.</v>
      </c>
      <c r="C171" s="8" t="str">
        <f t="shared" si="7"/>
        <v>Ik gebruik de juiste interpunctie.</v>
      </c>
      <c r="D171" s="9" t="str">
        <f t="shared" si="8"/>
        <v>Bovenbouw</v>
      </c>
      <c r="E171" s="10">
        <v>7</v>
      </c>
      <c r="F171" s="1" t="s">
        <v>698</v>
      </c>
    </row>
    <row r="172" spans="1:6" ht="28.5" x14ac:dyDescent="0.2">
      <c r="A172" s="11" t="s">
        <v>498</v>
      </c>
      <c r="B172" s="8" t="str">
        <f t="shared" si="6"/>
        <v>Ze kunnen complexe interpunctie duiden en toepassen: komma, puntkomma, dubbele punt, aanhalingstekens en haakjes.</v>
      </c>
      <c r="C172" s="8" t="str">
        <f t="shared" si="7"/>
        <v>Ik gebruik de juiste interpunctie.</v>
      </c>
      <c r="D172" s="9" t="str">
        <f t="shared" si="8"/>
        <v>Bovenbouw</v>
      </c>
      <c r="E172" s="10">
        <v>7</v>
      </c>
      <c r="F172" s="1" t="s">
        <v>774</v>
      </c>
    </row>
    <row r="173" spans="1:6" ht="28.5" x14ac:dyDescent="0.2">
      <c r="A173" s="11" t="s">
        <v>498</v>
      </c>
      <c r="B173" s="8" t="str">
        <f t="shared" si="6"/>
        <v>Ze kunnen complexe interpunctie duiden en toepassen: komma, puntkomma, dubbele punt, aanhalingstekens en haakjes.</v>
      </c>
      <c r="C173" s="8" t="str">
        <f t="shared" si="7"/>
        <v>Ik gebruik de juiste interpunctie.</v>
      </c>
      <c r="D173" s="9" t="str">
        <f t="shared" si="8"/>
        <v>Bovenbouw</v>
      </c>
      <c r="E173" s="10">
        <v>7</v>
      </c>
      <c r="F173" s="1" t="s">
        <v>767</v>
      </c>
    </row>
    <row r="174" spans="1:6" ht="28.5" x14ac:dyDescent="0.2">
      <c r="A174" s="11" t="s">
        <v>498</v>
      </c>
      <c r="B174" s="8" t="str">
        <f t="shared" si="6"/>
        <v>Ze kunnen complexe interpunctie duiden en toepassen: komma, puntkomma, dubbele punt, aanhalingstekens en haakjes.</v>
      </c>
      <c r="C174" s="8" t="str">
        <f t="shared" si="7"/>
        <v>Ik gebruik de juiste interpunctie.</v>
      </c>
      <c r="D174" s="9" t="str">
        <f t="shared" si="8"/>
        <v>Bovenbouw</v>
      </c>
      <c r="E174" s="10">
        <v>7</v>
      </c>
      <c r="F174" s="1" t="s">
        <v>769</v>
      </c>
    </row>
    <row r="175" spans="1:6" ht="28.5" x14ac:dyDescent="0.2">
      <c r="A175" s="11" t="s">
        <v>498</v>
      </c>
      <c r="B175" s="8" t="str">
        <f t="shared" si="6"/>
        <v>Ze kunnen complexe interpunctie duiden en toepassen: komma, puntkomma, dubbele punt, aanhalingstekens en haakjes.</v>
      </c>
      <c r="C175" s="8" t="str">
        <f t="shared" si="7"/>
        <v>Ik gebruik de juiste interpunctie.</v>
      </c>
      <c r="D175" s="9" t="str">
        <f t="shared" si="8"/>
        <v>Bovenbouw</v>
      </c>
      <c r="E175" s="10">
        <v>7</v>
      </c>
      <c r="F175" s="1" t="s">
        <v>797</v>
      </c>
    </row>
    <row r="176" spans="1:6" ht="28.5" x14ac:dyDescent="0.2">
      <c r="A176" s="11" t="s">
        <v>498</v>
      </c>
      <c r="B176" s="8" t="str">
        <f t="shared" si="6"/>
        <v>Ze kunnen complexe interpunctie duiden en toepassen: komma, puntkomma, dubbele punt, aanhalingstekens en haakjes.</v>
      </c>
      <c r="C176" s="8" t="str">
        <f t="shared" si="7"/>
        <v>Ik gebruik de juiste interpunctie.</v>
      </c>
      <c r="D176" s="9" t="str">
        <f t="shared" si="8"/>
        <v>Bovenbouw</v>
      </c>
      <c r="E176" s="10">
        <v>8</v>
      </c>
      <c r="F176" s="1" t="s">
        <v>746</v>
      </c>
    </row>
    <row r="177" spans="1:6" ht="28.5" x14ac:dyDescent="0.2">
      <c r="A177" s="11" t="s">
        <v>498</v>
      </c>
      <c r="B177" s="8" t="str">
        <f t="shared" si="6"/>
        <v>Ze kunnen complexe interpunctie duiden en toepassen: komma, puntkomma, dubbele punt, aanhalingstekens en haakjes.</v>
      </c>
      <c r="C177" s="8" t="str">
        <f t="shared" si="7"/>
        <v>Ik gebruik de juiste interpunctie.</v>
      </c>
      <c r="D177" s="9" t="str">
        <f t="shared" si="8"/>
        <v>Bovenbouw</v>
      </c>
      <c r="E177" s="10">
        <v>8</v>
      </c>
      <c r="F177" s="1" t="s">
        <v>705</v>
      </c>
    </row>
    <row r="178" spans="1:6" ht="28.5" x14ac:dyDescent="0.2">
      <c r="A178" s="11" t="s">
        <v>498</v>
      </c>
      <c r="B178" s="8" t="str">
        <f t="shared" si="6"/>
        <v>Ze kunnen complexe interpunctie duiden en toepassen: komma, puntkomma, dubbele punt, aanhalingstekens en haakjes.</v>
      </c>
      <c r="C178" s="8" t="str">
        <f t="shared" si="7"/>
        <v>Ik gebruik de juiste interpunctie.</v>
      </c>
      <c r="D178" s="9" t="str">
        <f t="shared" si="8"/>
        <v>Bovenbouw</v>
      </c>
      <c r="E178" s="10">
        <v>8</v>
      </c>
      <c r="F178" s="1" t="s">
        <v>798</v>
      </c>
    </row>
    <row r="179" spans="1:6" ht="28.5" x14ac:dyDescent="0.2">
      <c r="A179" s="11" t="s">
        <v>498</v>
      </c>
      <c r="B179" s="8" t="str">
        <f t="shared" si="6"/>
        <v>Ze kunnen complexe interpunctie duiden en toepassen: komma, puntkomma, dubbele punt, aanhalingstekens en haakjes.</v>
      </c>
      <c r="C179" s="8" t="str">
        <f t="shared" si="7"/>
        <v>Ik gebruik de juiste interpunctie.</v>
      </c>
      <c r="D179" s="9" t="str">
        <f t="shared" si="8"/>
        <v>Bovenbouw</v>
      </c>
      <c r="E179" s="10">
        <v>8</v>
      </c>
      <c r="F179" s="1" t="s">
        <v>782</v>
      </c>
    </row>
    <row r="180" spans="1:6" ht="28.5" x14ac:dyDescent="0.2">
      <c r="A180" s="11" t="s">
        <v>498</v>
      </c>
      <c r="B180" s="8" t="str">
        <f t="shared" si="6"/>
        <v>Ze kunnen complexe interpunctie duiden en toepassen: komma, puntkomma, dubbele punt, aanhalingstekens en haakjes.</v>
      </c>
      <c r="C180" s="8" t="str">
        <f t="shared" si="7"/>
        <v>Ik gebruik de juiste interpunctie.</v>
      </c>
      <c r="D180" s="9" t="str">
        <f t="shared" si="8"/>
        <v>Bovenbouw</v>
      </c>
      <c r="E180" s="10">
        <v>8</v>
      </c>
      <c r="F180" s="1" t="s">
        <v>783</v>
      </c>
    </row>
    <row r="181" spans="1:6" ht="28.5" x14ac:dyDescent="0.2">
      <c r="A181" s="11" t="s">
        <v>498</v>
      </c>
      <c r="B181" s="8" t="str">
        <f t="shared" si="6"/>
        <v>Ze kunnen complexe interpunctie duiden en toepassen: komma, puntkomma, dubbele punt, aanhalingstekens en haakjes.</v>
      </c>
      <c r="C181" s="8" t="str">
        <f t="shared" si="7"/>
        <v>Ik gebruik de juiste interpunctie.</v>
      </c>
      <c r="D181" s="9" t="str">
        <f t="shared" si="8"/>
        <v>Bovenbouw</v>
      </c>
      <c r="E181" s="10">
        <v>8</v>
      </c>
      <c r="F181" s="1" t="s">
        <v>785</v>
      </c>
    </row>
    <row r="182" spans="1:6" ht="28.5" x14ac:dyDescent="0.2">
      <c r="A182" s="11" t="s">
        <v>498</v>
      </c>
      <c r="B182" s="8" t="str">
        <f t="shared" si="6"/>
        <v>Ze kunnen complexe interpunctie duiden en toepassen: komma, puntkomma, dubbele punt, aanhalingstekens en haakjes.</v>
      </c>
      <c r="C182" s="8" t="str">
        <f t="shared" si="7"/>
        <v>Ik gebruik de juiste interpunctie.</v>
      </c>
      <c r="D182" s="9" t="str">
        <f t="shared" si="8"/>
        <v>Bovenbouw</v>
      </c>
      <c r="E182" s="10">
        <v>8</v>
      </c>
      <c r="F182" s="1" t="s">
        <v>799</v>
      </c>
    </row>
    <row r="183" spans="1:6" ht="28.5" x14ac:dyDescent="0.2">
      <c r="A183" s="11" t="s">
        <v>498</v>
      </c>
      <c r="B183" s="8" t="str">
        <f t="shared" si="6"/>
        <v>Ze kunnen complexe interpunctie duiden en toepassen: komma, puntkomma, dubbele punt, aanhalingstekens en haakjes.</v>
      </c>
      <c r="C183" s="8" t="str">
        <f t="shared" si="7"/>
        <v>Ik gebruik de juiste interpunctie.</v>
      </c>
      <c r="D183" s="9" t="str">
        <f t="shared" si="8"/>
        <v>Bovenbouw</v>
      </c>
      <c r="E183" s="10">
        <v>8</v>
      </c>
      <c r="F183" s="1" t="s">
        <v>787</v>
      </c>
    </row>
    <row r="184" spans="1:6" ht="28.5" x14ac:dyDescent="0.2">
      <c r="A184" s="11" t="s">
        <v>498</v>
      </c>
      <c r="B184" s="8" t="str">
        <f t="shared" si="6"/>
        <v>Ze kunnen complexe interpunctie duiden en toepassen: komma, puntkomma, dubbele punt, aanhalingstekens en haakjes.</v>
      </c>
      <c r="C184" s="8" t="str">
        <f t="shared" si="7"/>
        <v>Ik gebruik de juiste interpunctie.</v>
      </c>
      <c r="D184" s="9" t="str">
        <f t="shared" si="8"/>
        <v>Bovenbouw</v>
      </c>
      <c r="E184" s="10">
        <v>8</v>
      </c>
      <c r="F184" s="1" t="s">
        <v>800</v>
      </c>
    </row>
    <row r="185" spans="1:6" ht="28.5" x14ac:dyDescent="0.2">
      <c r="A185" s="11" t="s">
        <v>498</v>
      </c>
      <c r="B185" s="8" t="str">
        <f t="shared" si="6"/>
        <v>Ze kunnen complexe interpunctie duiden en toepassen: komma, puntkomma, dubbele punt, aanhalingstekens en haakjes.</v>
      </c>
      <c r="C185" s="8" t="str">
        <f t="shared" si="7"/>
        <v>Ik gebruik de juiste interpunctie.</v>
      </c>
      <c r="D185" s="9" t="str">
        <f t="shared" si="8"/>
        <v>Bovenbouw</v>
      </c>
      <c r="E185" s="10">
        <v>8</v>
      </c>
      <c r="F185" s="1" t="s">
        <v>718</v>
      </c>
    </row>
    <row r="186" spans="1:6" ht="28.5" x14ac:dyDescent="0.2">
      <c r="A186" s="4" t="s">
        <v>498</v>
      </c>
      <c r="B186" s="8" t="str">
        <f t="shared" si="6"/>
        <v>Ze kunnen complexe interpunctie duiden en toepassen: komma, puntkomma, dubbele punt, aanhalingstekens en haakjes.</v>
      </c>
      <c r="C186" s="8" t="str">
        <f t="shared" si="7"/>
        <v>Ik gebruik de juiste interpunctie.</v>
      </c>
      <c r="D186" s="9" t="str">
        <f t="shared" si="8"/>
        <v>Bovenbouw</v>
      </c>
      <c r="E186" s="14">
        <v>6</v>
      </c>
      <c r="F186" s="15" t="s">
        <v>583</v>
      </c>
    </row>
    <row r="187" spans="1:6" ht="28.5" x14ac:dyDescent="0.2">
      <c r="A187" s="4" t="s">
        <v>498</v>
      </c>
      <c r="B187" s="8" t="str">
        <f t="shared" si="6"/>
        <v>Ze kunnen complexe interpunctie duiden en toepassen: komma, puntkomma, dubbele punt, aanhalingstekens en haakjes.</v>
      </c>
      <c r="C187" s="8" t="str">
        <f t="shared" si="7"/>
        <v>Ik gebruik de juiste interpunctie.</v>
      </c>
      <c r="D187" s="9" t="str">
        <f t="shared" si="8"/>
        <v>Bovenbouw</v>
      </c>
      <c r="E187" s="14">
        <v>6</v>
      </c>
      <c r="F187" s="15" t="s">
        <v>584</v>
      </c>
    </row>
    <row r="188" spans="1:6" ht="28.5" x14ac:dyDescent="0.2">
      <c r="A188" s="4" t="s">
        <v>498</v>
      </c>
      <c r="B188" s="8" t="str">
        <f t="shared" si="6"/>
        <v>Ze kunnen complexe interpunctie duiden en toepassen: komma, puntkomma, dubbele punt, aanhalingstekens en haakjes.</v>
      </c>
      <c r="C188" s="8" t="str">
        <f t="shared" si="7"/>
        <v>Ik gebruik de juiste interpunctie.</v>
      </c>
      <c r="D188" s="9" t="str">
        <f t="shared" si="8"/>
        <v>Bovenbouw</v>
      </c>
      <c r="E188" s="14">
        <v>6</v>
      </c>
      <c r="F188" s="15" t="s">
        <v>585</v>
      </c>
    </row>
    <row r="189" spans="1:6" ht="28.5" x14ac:dyDescent="0.2">
      <c r="A189" s="4" t="s">
        <v>498</v>
      </c>
      <c r="B189" s="8" t="str">
        <f t="shared" si="6"/>
        <v>Ze kunnen complexe interpunctie duiden en toepassen: komma, puntkomma, dubbele punt, aanhalingstekens en haakjes.</v>
      </c>
      <c r="C189" s="8" t="str">
        <f t="shared" si="7"/>
        <v>Ik gebruik de juiste interpunctie.</v>
      </c>
      <c r="D189" s="9" t="str">
        <f t="shared" si="8"/>
        <v>Bovenbouw</v>
      </c>
      <c r="E189" s="14">
        <v>6</v>
      </c>
      <c r="F189" s="15" t="s">
        <v>586</v>
      </c>
    </row>
    <row r="190" spans="1:6" ht="28.5" x14ac:dyDescent="0.2">
      <c r="A190" s="4" t="s">
        <v>498</v>
      </c>
      <c r="B190" s="8" t="str">
        <f t="shared" si="6"/>
        <v>Ze kunnen complexe interpunctie duiden en toepassen: komma, puntkomma, dubbele punt, aanhalingstekens en haakjes.</v>
      </c>
      <c r="C190" s="8" t="str">
        <f t="shared" si="7"/>
        <v>Ik gebruik de juiste interpunctie.</v>
      </c>
      <c r="D190" s="9" t="str">
        <f t="shared" si="8"/>
        <v>Bovenbouw</v>
      </c>
      <c r="E190" s="14">
        <v>6</v>
      </c>
      <c r="F190" s="15" t="s">
        <v>581</v>
      </c>
    </row>
    <row r="191" spans="1:6" ht="28.5" x14ac:dyDescent="0.2">
      <c r="A191" s="4" t="s">
        <v>498</v>
      </c>
      <c r="B191" s="8" t="str">
        <f t="shared" si="6"/>
        <v>Ze kunnen complexe interpunctie duiden en toepassen: komma, puntkomma, dubbele punt, aanhalingstekens en haakjes.</v>
      </c>
      <c r="C191" s="8" t="str">
        <f t="shared" si="7"/>
        <v>Ik gebruik de juiste interpunctie.</v>
      </c>
      <c r="D191" s="9" t="str">
        <f t="shared" si="8"/>
        <v>Bovenbouw</v>
      </c>
      <c r="E191" s="10">
        <v>6</v>
      </c>
      <c r="F191" s="1" t="s">
        <v>582</v>
      </c>
    </row>
    <row r="192" spans="1:6" ht="28.5" x14ac:dyDescent="0.2">
      <c r="A192" s="4" t="s">
        <v>498</v>
      </c>
      <c r="B192" s="8" t="str">
        <f t="shared" si="6"/>
        <v>Ze kunnen complexe interpunctie duiden en toepassen: komma, puntkomma, dubbele punt, aanhalingstekens en haakjes.</v>
      </c>
      <c r="C192" s="8" t="str">
        <f t="shared" si="7"/>
        <v>Ik gebruik de juiste interpunctie.</v>
      </c>
      <c r="D192" s="9" t="str">
        <f t="shared" si="8"/>
        <v>Bovenbouw</v>
      </c>
      <c r="E192" s="10">
        <v>7</v>
      </c>
      <c r="F192" s="1" t="s">
        <v>577</v>
      </c>
    </row>
    <row r="193" spans="1:6" ht="28.5" x14ac:dyDescent="0.2">
      <c r="A193" s="4" t="s">
        <v>498</v>
      </c>
      <c r="B193" s="8" t="str">
        <f t="shared" ref="B193:B256" si="9">IF(A193="2.3.1","Kinderen zijn in staat klankzuivere woorden correct te spellen.",IF(A193="2.3.2","Ze kennen de spelling van woorden met homofonen (ei-ij, au-ou, g-ch).",IF(A193="2.3.3","Ze passen de gelijkvormigheidsregel toe (hond-honden, kast-kastje).",IF(A193="2.3.4","Ze passen de analogieregel toe (hij zoekt, hij vindt).",IF(A193="2.3.5","Ze kunnen eenvoudige interpunctie duiden en toepassen: gebruik hoofdletters, punt, vraagteken en uitroepteken.",IF(A193="2.3.6","Ze kunnen hun spelling- en interpunctiefouten onderkennen en corrigeren.",IF(A193="2.3.7","Kinderen zijn in staat lange, gelede woorden en woordsamenstellingen te spellen (geleidelijk, ademhaling, voetbalwedstrijd).",IF(A193="2.3.8","Ze beheersen de regels van de werkwoordspelling (hij verwachtte, de verwachte brief).",IF(A193="2.3.9","Ze zijn redelijk in staat leenwoorden correct te spellen (politie, liter, computer).",IF(A193="2.3.10","Ze kunnen complexe interpunctie duiden en toepassen: komma, puntkomma, dubbele punt, aanhalingstekens en haakjes.",IF(A193="2.3.11","Ze zijn in staat om zelfstandig hun spelling- en interpunctiefouten te onderkennen en te corrigeren.",IF(A193="2.3.12","Ze ontwikkelen een attitude voor correct schriftelijk taalgebruik.","Voer tussendoel in"))))))))))))</f>
        <v>Ze kunnen complexe interpunctie duiden en toepassen: komma, puntkomma, dubbele punt, aanhalingstekens en haakjes.</v>
      </c>
      <c r="C193" s="8" t="str">
        <f t="shared" ref="C193:C256" si="10">IF(A193="2.3.1","Ik kan klankzuivere woorden goed spellen.",IF(A193="2.3.2","Ik weet dat je woorden die hetzelfde klinken soms anders schrijft.",IF(A193="2.3.3","Ik kan een meervoud of het verkleinwoord van een zelfstandig naamwoord goed schrijven.",IF(A193="2.3.4","Ik kan de net-zoalsregel toepassen.",IF(A193="2.3.5","Ik gebruik een hoofdletter, een punt, een vraagteken of een uitroepteken op de goede manier.",IF(A193="2.3.6","Ik kan fouten in mijn schrijfwerk ontdekken en verbeteren.",IF(A193="2.3.7","Ik kan lange woorden juist schrijven.",IF(A193="2.3.8","Ik kan werkwoorden in alle tijden en bij alle personen goed schrijven.",IF(A193="2.3.9","Ik kan leenwoorden uit een andere taal op de juiste manier schrijven.",IF(A193="2.3.10","Ik gebruik de juiste interpunctie.",IF(A193="2.3.11","Ik lees mijn eigen teksten na en verbeter deze, als dat nodig is.",IF(A193="2.3.12","Ik doe mijn best om foutloos te schrijven.","Voer tussendoel in"))))))))))))</f>
        <v>Ik gebruik de juiste interpunctie.</v>
      </c>
      <c r="D193" s="9" t="str">
        <f t="shared" ref="D193:D256" si="11">IF(A193="2.3.1","Middenbouw",IF(A193="2.3.2","Middenbouw",IF(A193="2.3.3","Middenbouw",IF(A193="2.3.4","Middenbouw",IF(A193="2.3.5","Middenbouw",IF(A193="2.3.6","Middenbouw",IF(A193="2.3.7","Bovenbouw",IF(A193="2.3.8","Bovenbouw",IF(A193="2.3.9","Bovenbouw",IF(A193="2.3.10","Bovenbouw",IF(A193="2.3.11","Bovenbouw",IF(A193="2.3.12","Bovenbouw","Onbepaald"))))))))))))</f>
        <v>Bovenbouw</v>
      </c>
      <c r="E193" s="14">
        <v>7</v>
      </c>
      <c r="F193" s="15" t="s">
        <v>573</v>
      </c>
    </row>
    <row r="194" spans="1:6" ht="28.5" x14ac:dyDescent="0.2">
      <c r="A194" s="4" t="s">
        <v>498</v>
      </c>
      <c r="B194" s="8" t="str">
        <f t="shared" si="9"/>
        <v>Ze kunnen complexe interpunctie duiden en toepassen: komma, puntkomma, dubbele punt, aanhalingstekens en haakjes.</v>
      </c>
      <c r="C194" s="8" t="str">
        <f t="shared" si="10"/>
        <v>Ik gebruik de juiste interpunctie.</v>
      </c>
      <c r="D194" s="9" t="str">
        <f t="shared" si="11"/>
        <v>Bovenbouw</v>
      </c>
      <c r="E194" s="14">
        <v>7</v>
      </c>
      <c r="F194" s="15" t="s">
        <v>574</v>
      </c>
    </row>
    <row r="195" spans="1:6" ht="28.5" x14ac:dyDescent="0.2">
      <c r="A195" s="4" t="s">
        <v>498</v>
      </c>
      <c r="B195" s="8" t="str">
        <f t="shared" si="9"/>
        <v>Ze kunnen complexe interpunctie duiden en toepassen: komma, puntkomma, dubbele punt, aanhalingstekens en haakjes.</v>
      </c>
      <c r="C195" s="8" t="str">
        <f t="shared" si="10"/>
        <v>Ik gebruik de juiste interpunctie.</v>
      </c>
      <c r="D195" s="9" t="str">
        <f t="shared" si="11"/>
        <v>Bovenbouw</v>
      </c>
      <c r="E195" s="14">
        <v>8</v>
      </c>
      <c r="F195" s="15" t="s">
        <v>570</v>
      </c>
    </row>
    <row r="196" spans="1:6" ht="28.5" x14ac:dyDescent="0.2">
      <c r="A196" s="4" t="s">
        <v>498</v>
      </c>
      <c r="B196" s="8" t="str">
        <f t="shared" si="9"/>
        <v>Ze kunnen complexe interpunctie duiden en toepassen: komma, puntkomma, dubbele punt, aanhalingstekens en haakjes.</v>
      </c>
      <c r="C196" s="8" t="str">
        <f t="shared" si="10"/>
        <v>Ik gebruik de juiste interpunctie.</v>
      </c>
      <c r="D196" s="9" t="str">
        <f t="shared" si="11"/>
        <v>Bovenbouw</v>
      </c>
      <c r="E196" s="14">
        <v>8</v>
      </c>
      <c r="F196" s="15" t="s">
        <v>587</v>
      </c>
    </row>
    <row r="197" spans="1:6" ht="28.5" x14ac:dyDescent="0.2">
      <c r="A197" s="4" t="s">
        <v>498</v>
      </c>
      <c r="B197" s="8" t="str">
        <f t="shared" si="9"/>
        <v>Ze kunnen complexe interpunctie duiden en toepassen: komma, puntkomma, dubbele punt, aanhalingstekens en haakjes.</v>
      </c>
      <c r="C197" s="8" t="str">
        <f t="shared" si="10"/>
        <v>Ik gebruik de juiste interpunctie.</v>
      </c>
      <c r="D197" s="9" t="str">
        <f t="shared" si="11"/>
        <v>Bovenbouw</v>
      </c>
      <c r="E197" s="14">
        <v>8</v>
      </c>
      <c r="F197" s="15" t="s">
        <v>588</v>
      </c>
    </row>
    <row r="198" spans="1:6" ht="28.5" x14ac:dyDescent="0.2">
      <c r="A198" s="4" t="s">
        <v>498</v>
      </c>
      <c r="B198" s="8" t="str">
        <f t="shared" si="9"/>
        <v>Ze kunnen complexe interpunctie duiden en toepassen: komma, puntkomma, dubbele punt, aanhalingstekens en haakjes.</v>
      </c>
      <c r="C198" s="8" t="str">
        <f t="shared" si="10"/>
        <v>Ik gebruik de juiste interpunctie.</v>
      </c>
      <c r="D198" s="9" t="str">
        <f t="shared" si="11"/>
        <v>Bovenbouw</v>
      </c>
      <c r="E198" s="14">
        <v>8</v>
      </c>
      <c r="F198" s="15" t="s">
        <v>571</v>
      </c>
    </row>
    <row r="199" spans="1:6" ht="28.5" x14ac:dyDescent="0.2">
      <c r="A199" s="4" t="s">
        <v>498</v>
      </c>
      <c r="B199" s="8" t="str">
        <f t="shared" si="9"/>
        <v>Ze kunnen complexe interpunctie duiden en toepassen: komma, puntkomma, dubbele punt, aanhalingstekens en haakjes.</v>
      </c>
      <c r="C199" s="8" t="str">
        <f t="shared" si="10"/>
        <v>Ik gebruik de juiste interpunctie.</v>
      </c>
      <c r="D199" s="9" t="str">
        <f t="shared" si="11"/>
        <v>Bovenbouw</v>
      </c>
      <c r="E199" s="14">
        <v>8</v>
      </c>
      <c r="F199" s="15" t="s">
        <v>801</v>
      </c>
    </row>
    <row r="200" spans="1:6" ht="28.5" x14ac:dyDescent="0.2">
      <c r="A200" s="4" t="s">
        <v>338</v>
      </c>
      <c r="B200" s="16" t="str">
        <f t="shared" si="9"/>
        <v>Ze zijn in staat om zelfstandig hun spelling- en interpunctiefouten te onderkennen en te corrigeren.</v>
      </c>
      <c r="C200" s="16" t="str">
        <f t="shared" si="10"/>
        <v>Ik lees mijn eigen teksten na en verbeter deze, als dat nodig is.</v>
      </c>
      <c r="D200" s="9" t="str">
        <f t="shared" si="11"/>
        <v>Bovenbouw</v>
      </c>
      <c r="E200" s="10"/>
      <c r="F200" s="1" t="s">
        <v>307</v>
      </c>
    </row>
    <row r="201" spans="1:6" ht="28.5" x14ac:dyDescent="0.2">
      <c r="A201" s="4" t="s">
        <v>338</v>
      </c>
      <c r="B201" s="16" t="str">
        <f t="shared" si="9"/>
        <v>Ze zijn in staat om zelfstandig hun spelling- en interpunctiefouten te onderkennen en te corrigeren.</v>
      </c>
      <c r="C201" s="16" t="str">
        <f t="shared" si="10"/>
        <v>Ik lees mijn eigen teksten na en verbeter deze, als dat nodig is.</v>
      </c>
      <c r="D201" s="9" t="str">
        <f t="shared" si="11"/>
        <v>Bovenbouw</v>
      </c>
      <c r="E201" s="10"/>
      <c r="F201" s="1" t="s">
        <v>308</v>
      </c>
    </row>
    <row r="202" spans="1:6" ht="28.5" x14ac:dyDescent="0.2">
      <c r="A202" s="4" t="s">
        <v>338</v>
      </c>
      <c r="B202" s="16" t="str">
        <f t="shared" si="9"/>
        <v>Ze zijn in staat om zelfstandig hun spelling- en interpunctiefouten te onderkennen en te corrigeren.</v>
      </c>
      <c r="C202" s="16" t="str">
        <f t="shared" si="10"/>
        <v>Ik lees mijn eigen teksten na en verbeter deze, als dat nodig is.</v>
      </c>
      <c r="D202" s="9" t="str">
        <f t="shared" si="11"/>
        <v>Bovenbouw</v>
      </c>
      <c r="E202" s="10"/>
      <c r="F202" s="1" t="s">
        <v>309</v>
      </c>
    </row>
    <row r="203" spans="1:6" ht="28.5" x14ac:dyDescent="0.2">
      <c r="A203" s="4" t="s">
        <v>338</v>
      </c>
      <c r="B203" s="16" t="str">
        <f t="shared" si="9"/>
        <v>Ze zijn in staat om zelfstandig hun spelling- en interpunctiefouten te onderkennen en te corrigeren.</v>
      </c>
      <c r="C203" s="16" t="str">
        <f t="shared" si="10"/>
        <v>Ik lees mijn eigen teksten na en verbeter deze, als dat nodig is.</v>
      </c>
      <c r="D203" s="9" t="str">
        <f t="shared" si="11"/>
        <v>Bovenbouw</v>
      </c>
      <c r="E203" s="10"/>
      <c r="F203" s="1" t="s">
        <v>310</v>
      </c>
    </row>
    <row r="204" spans="1:6" ht="28.5" x14ac:dyDescent="0.2">
      <c r="A204" s="4" t="s">
        <v>338</v>
      </c>
      <c r="B204" s="16" t="str">
        <f t="shared" si="9"/>
        <v>Ze zijn in staat om zelfstandig hun spelling- en interpunctiefouten te onderkennen en te corrigeren.</v>
      </c>
      <c r="C204" s="16" t="str">
        <f t="shared" si="10"/>
        <v>Ik lees mijn eigen teksten na en verbeter deze, als dat nodig is.</v>
      </c>
      <c r="D204" s="9" t="str">
        <f t="shared" si="11"/>
        <v>Bovenbouw</v>
      </c>
      <c r="E204" s="10"/>
      <c r="F204" s="1" t="s">
        <v>311</v>
      </c>
    </row>
    <row r="205" spans="1:6" ht="28.5" x14ac:dyDescent="0.2">
      <c r="A205" s="4" t="s">
        <v>338</v>
      </c>
      <c r="B205" s="16" t="str">
        <f t="shared" si="9"/>
        <v>Ze zijn in staat om zelfstandig hun spelling- en interpunctiefouten te onderkennen en te corrigeren.</v>
      </c>
      <c r="C205" s="16" t="str">
        <f t="shared" si="10"/>
        <v>Ik lees mijn eigen teksten na en verbeter deze, als dat nodig is.</v>
      </c>
      <c r="D205" s="9" t="str">
        <f t="shared" si="11"/>
        <v>Bovenbouw</v>
      </c>
      <c r="E205" s="10"/>
      <c r="F205" s="1" t="s">
        <v>312</v>
      </c>
    </row>
    <row r="206" spans="1:6" ht="28.5" x14ac:dyDescent="0.2">
      <c r="A206" s="4" t="s">
        <v>338</v>
      </c>
      <c r="B206" s="16" t="str">
        <f t="shared" si="9"/>
        <v>Ze zijn in staat om zelfstandig hun spelling- en interpunctiefouten te onderkennen en te corrigeren.</v>
      </c>
      <c r="C206" s="16" t="str">
        <f t="shared" si="10"/>
        <v>Ik lees mijn eigen teksten na en verbeter deze, als dat nodig is.</v>
      </c>
      <c r="D206" s="9" t="str">
        <f t="shared" si="11"/>
        <v>Bovenbouw</v>
      </c>
      <c r="E206" s="10"/>
      <c r="F206" s="1" t="s">
        <v>313</v>
      </c>
    </row>
    <row r="207" spans="1:6" ht="28.5" x14ac:dyDescent="0.2">
      <c r="A207" s="4" t="s">
        <v>338</v>
      </c>
      <c r="B207" s="16" t="str">
        <f t="shared" si="9"/>
        <v>Ze zijn in staat om zelfstandig hun spelling- en interpunctiefouten te onderkennen en te corrigeren.</v>
      </c>
      <c r="C207" s="16" t="str">
        <f t="shared" si="10"/>
        <v>Ik lees mijn eigen teksten na en verbeter deze, als dat nodig is.</v>
      </c>
      <c r="D207" s="9" t="str">
        <f t="shared" si="11"/>
        <v>Bovenbouw</v>
      </c>
      <c r="E207" s="10"/>
      <c r="F207" s="1" t="s">
        <v>314</v>
      </c>
    </row>
    <row r="208" spans="1:6" ht="28.5" x14ac:dyDescent="0.2">
      <c r="A208" s="4" t="s">
        <v>338</v>
      </c>
      <c r="B208" s="16" t="str">
        <f t="shared" si="9"/>
        <v>Ze zijn in staat om zelfstandig hun spelling- en interpunctiefouten te onderkennen en te corrigeren.</v>
      </c>
      <c r="C208" s="16" t="str">
        <f t="shared" si="10"/>
        <v>Ik lees mijn eigen teksten na en verbeter deze, als dat nodig is.</v>
      </c>
      <c r="D208" s="9" t="str">
        <f t="shared" si="11"/>
        <v>Bovenbouw</v>
      </c>
      <c r="E208" s="10"/>
      <c r="F208" s="1" t="s">
        <v>315</v>
      </c>
    </row>
    <row r="209" spans="1:6" ht="28.5" x14ac:dyDescent="0.2">
      <c r="A209" s="4" t="s">
        <v>338</v>
      </c>
      <c r="B209" s="16" t="str">
        <f t="shared" si="9"/>
        <v>Ze zijn in staat om zelfstandig hun spelling- en interpunctiefouten te onderkennen en te corrigeren.</v>
      </c>
      <c r="C209" s="16" t="str">
        <f t="shared" si="10"/>
        <v>Ik lees mijn eigen teksten na en verbeter deze, als dat nodig is.</v>
      </c>
      <c r="D209" s="9" t="str">
        <f t="shared" si="11"/>
        <v>Bovenbouw</v>
      </c>
      <c r="E209" s="10"/>
      <c r="F209" s="1" t="s">
        <v>316</v>
      </c>
    </row>
    <row r="210" spans="1:6" ht="28.5" x14ac:dyDescent="0.2">
      <c r="A210" s="4" t="s">
        <v>338</v>
      </c>
      <c r="B210" s="16" t="str">
        <f t="shared" si="9"/>
        <v>Ze zijn in staat om zelfstandig hun spelling- en interpunctiefouten te onderkennen en te corrigeren.</v>
      </c>
      <c r="C210" s="16" t="str">
        <f t="shared" si="10"/>
        <v>Ik lees mijn eigen teksten na en verbeter deze, als dat nodig is.</v>
      </c>
      <c r="D210" s="9" t="str">
        <f t="shared" si="11"/>
        <v>Bovenbouw</v>
      </c>
      <c r="E210" s="10"/>
      <c r="F210" s="1" t="s">
        <v>317</v>
      </c>
    </row>
    <row r="211" spans="1:6" ht="28.5" x14ac:dyDescent="0.2">
      <c r="A211" s="4" t="s">
        <v>338</v>
      </c>
      <c r="B211" s="16" t="str">
        <f t="shared" si="9"/>
        <v>Ze zijn in staat om zelfstandig hun spelling- en interpunctiefouten te onderkennen en te corrigeren.</v>
      </c>
      <c r="C211" s="16" t="str">
        <f t="shared" si="10"/>
        <v>Ik lees mijn eigen teksten na en verbeter deze, als dat nodig is.</v>
      </c>
      <c r="D211" s="9" t="str">
        <f t="shared" si="11"/>
        <v>Bovenbouw</v>
      </c>
      <c r="E211" s="10"/>
      <c r="F211" s="1" t="s">
        <v>318</v>
      </c>
    </row>
    <row r="212" spans="1:6" ht="28.5" x14ac:dyDescent="0.2">
      <c r="A212" s="4" t="s">
        <v>338</v>
      </c>
      <c r="B212" s="16" t="str">
        <f t="shared" si="9"/>
        <v>Ze zijn in staat om zelfstandig hun spelling- en interpunctiefouten te onderkennen en te corrigeren.</v>
      </c>
      <c r="C212" s="16" t="str">
        <f t="shared" si="10"/>
        <v>Ik lees mijn eigen teksten na en verbeter deze, als dat nodig is.</v>
      </c>
      <c r="D212" s="9" t="str">
        <f t="shared" si="11"/>
        <v>Bovenbouw</v>
      </c>
      <c r="E212" s="10"/>
      <c r="F212" s="1" t="s">
        <v>319</v>
      </c>
    </row>
    <row r="213" spans="1:6" ht="28.5" x14ac:dyDescent="0.2">
      <c r="A213" s="4" t="s">
        <v>338</v>
      </c>
      <c r="B213" s="16" t="str">
        <f t="shared" si="9"/>
        <v>Ze zijn in staat om zelfstandig hun spelling- en interpunctiefouten te onderkennen en te corrigeren.</v>
      </c>
      <c r="C213" s="16" t="str">
        <f t="shared" si="10"/>
        <v>Ik lees mijn eigen teksten na en verbeter deze, als dat nodig is.</v>
      </c>
      <c r="D213" s="9" t="str">
        <f t="shared" si="11"/>
        <v>Bovenbouw</v>
      </c>
      <c r="E213" s="10"/>
      <c r="F213" s="1" t="s">
        <v>320</v>
      </c>
    </row>
    <row r="214" spans="1:6" ht="28.5" x14ac:dyDescent="0.2">
      <c r="A214" s="4" t="s">
        <v>338</v>
      </c>
      <c r="B214" s="16" t="str">
        <f t="shared" si="9"/>
        <v>Ze zijn in staat om zelfstandig hun spelling- en interpunctiefouten te onderkennen en te corrigeren.</v>
      </c>
      <c r="C214" s="16" t="str">
        <f t="shared" si="10"/>
        <v>Ik lees mijn eigen teksten na en verbeter deze, als dat nodig is.</v>
      </c>
      <c r="D214" s="9" t="str">
        <f t="shared" si="11"/>
        <v>Bovenbouw</v>
      </c>
      <c r="E214" s="10"/>
      <c r="F214" s="1" t="s">
        <v>321</v>
      </c>
    </row>
    <row r="215" spans="1:6" ht="28.5" x14ac:dyDescent="0.2">
      <c r="A215" s="4" t="s">
        <v>338</v>
      </c>
      <c r="B215" s="16" t="str">
        <f t="shared" si="9"/>
        <v>Ze zijn in staat om zelfstandig hun spelling- en interpunctiefouten te onderkennen en te corrigeren.</v>
      </c>
      <c r="C215" s="16" t="str">
        <f t="shared" si="10"/>
        <v>Ik lees mijn eigen teksten na en verbeter deze, als dat nodig is.</v>
      </c>
      <c r="D215" s="9" t="str">
        <f t="shared" si="11"/>
        <v>Bovenbouw</v>
      </c>
      <c r="E215" s="10"/>
      <c r="F215" s="1" t="s">
        <v>322</v>
      </c>
    </row>
    <row r="216" spans="1:6" ht="28.5" x14ac:dyDescent="0.2">
      <c r="A216" s="4" t="s">
        <v>338</v>
      </c>
      <c r="B216" s="16" t="str">
        <f t="shared" si="9"/>
        <v>Ze zijn in staat om zelfstandig hun spelling- en interpunctiefouten te onderkennen en te corrigeren.</v>
      </c>
      <c r="C216" s="16" t="str">
        <f t="shared" si="10"/>
        <v>Ik lees mijn eigen teksten na en verbeter deze, als dat nodig is.</v>
      </c>
      <c r="D216" s="9" t="str">
        <f t="shared" si="11"/>
        <v>Bovenbouw</v>
      </c>
      <c r="E216" s="10"/>
      <c r="F216" s="1" t="s">
        <v>323</v>
      </c>
    </row>
    <row r="217" spans="1:6" ht="28.5" x14ac:dyDescent="0.2">
      <c r="A217" s="4" t="s">
        <v>338</v>
      </c>
      <c r="B217" s="16" t="str">
        <f t="shared" si="9"/>
        <v>Ze zijn in staat om zelfstandig hun spelling- en interpunctiefouten te onderkennen en te corrigeren.</v>
      </c>
      <c r="C217" s="16" t="str">
        <f t="shared" si="10"/>
        <v>Ik lees mijn eigen teksten na en verbeter deze, als dat nodig is.</v>
      </c>
      <c r="D217" s="9" t="str">
        <f t="shared" si="11"/>
        <v>Bovenbouw</v>
      </c>
      <c r="E217" s="10"/>
      <c r="F217" s="1" t="s">
        <v>324</v>
      </c>
    </row>
    <row r="218" spans="1:6" ht="28.5" x14ac:dyDescent="0.2">
      <c r="A218" s="4" t="s">
        <v>338</v>
      </c>
      <c r="B218" s="16" t="str">
        <f t="shared" si="9"/>
        <v>Ze zijn in staat om zelfstandig hun spelling- en interpunctiefouten te onderkennen en te corrigeren.</v>
      </c>
      <c r="C218" s="16" t="str">
        <f t="shared" si="10"/>
        <v>Ik lees mijn eigen teksten na en verbeter deze, als dat nodig is.</v>
      </c>
      <c r="D218" s="9" t="str">
        <f t="shared" si="11"/>
        <v>Bovenbouw</v>
      </c>
      <c r="E218" s="10"/>
      <c r="F218" s="1" t="s">
        <v>325</v>
      </c>
    </row>
    <row r="219" spans="1:6" ht="28.5" x14ac:dyDescent="0.2">
      <c r="A219" s="4" t="s">
        <v>338</v>
      </c>
      <c r="B219" s="16" t="str">
        <f t="shared" si="9"/>
        <v>Ze zijn in staat om zelfstandig hun spelling- en interpunctiefouten te onderkennen en te corrigeren.</v>
      </c>
      <c r="C219" s="16" t="str">
        <f t="shared" si="10"/>
        <v>Ik lees mijn eigen teksten na en verbeter deze, als dat nodig is.</v>
      </c>
      <c r="D219" s="9" t="str">
        <f t="shared" si="11"/>
        <v>Bovenbouw</v>
      </c>
      <c r="E219" s="10"/>
      <c r="F219" s="1" t="s">
        <v>326</v>
      </c>
    </row>
    <row r="220" spans="1:6" ht="28.5" x14ac:dyDescent="0.2">
      <c r="A220" s="4" t="s">
        <v>338</v>
      </c>
      <c r="B220" s="16" t="str">
        <f t="shared" si="9"/>
        <v>Ze zijn in staat om zelfstandig hun spelling- en interpunctiefouten te onderkennen en te corrigeren.</v>
      </c>
      <c r="C220" s="16" t="str">
        <f t="shared" si="10"/>
        <v>Ik lees mijn eigen teksten na en verbeter deze, als dat nodig is.</v>
      </c>
      <c r="D220" s="9" t="str">
        <f t="shared" si="11"/>
        <v>Bovenbouw</v>
      </c>
      <c r="E220" s="10"/>
      <c r="F220" s="1" t="s">
        <v>327</v>
      </c>
    </row>
    <row r="221" spans="1:6" ht="28.5" x14ac:dyDescent="0.2">
      <c r="A221" s="4" t="s">
        <v>338</v>
      </c>
      <c r="B221" s="16" t="str">
        <f t="shared" si="9"/>
        <v>Ze zijn in staat om zelfstandig hun spelling- en interpunctiefouten te onderkennen en te corrigeren.</v>
      </c>
      <c r="C221" s="16" t="str">
        <f t="shared" si="10"/>
        <v>Ik lees mijn eigen teksten na en verbeter deze, als dat nodig is.</v>
      </c>
      <c r="D221" s="9" t="str">
        <f t="shared" si="11"/>
        <v>Bovenbouw</v>
      </c>
      <c r="E221" s="10"/>
      <c r="F221" s="1" t="s">
        <v>328</v>
      </c>
    </row>
    <row r="222" spans="1:6" ht="28.5" x14ac:dyDescent="0.2">
      <c r="A222" s="4" t="s">
        <v>338</v>
      </c>
      <c r="B222" s="16" t="str">
        <f t="shared" si="9"/>
        <v>Ze zijn in staat om zelfstandig hun spelling- en interpunctiefouten te onderkennen en te corrigeren.</v>
      </c>
      <c r="C222" s="16" t="str">
        <f t="shared" si="10"/>
        <v>Ik lees mijn eigen teksten na en verbeter deze, als dat nodig is.</v>
      </c>
      <c r="D222" s="9" t="str">
        <f t="shared" si="11"/>
        <v>Bovenbouw</v>
      </c>
      <c r="E222" s="10"/>
      <c r="F222" s="1" t="s">
        <v>329</v>
      </c>
    </row>
    <row r="223" spans="1:6" ht="28.5" x14ac:dyDescent="0.2">
      <c r="A223" s="4" t="s">
        <v>338</v>
      </c>
      <c r="B223" s="16" t="str">
        <f t="shared" si="9"/>
        <v>Ze zijn in staat om zelfstandig hun spelling- en interpunctiefouten te onderkennen en te corrigeren.</v>
      </c>
      <c r="C223" s="16" t="str">
        <f t="shared" si="10"/>
        <v>Ik lees mijn eigen teksten na en verbeter deze, als dat nodig is.</v>
      </c>
      <c r="D223" s="9" t="str">
        <f t="shared" si="11"/>
        <v>Bovenbouw</v>
      </c>
      <c r="E223" s="10"/>
      <c r="F223" s="1" t="s">
        <v>330</v>
      </c>
    </row>
    <row r="224" spans="1:6" ht="28.5" x14ac:dyDescent="0.2">
      <c r="A224" s="4" t="s">
        <v>338</v>
      </c>
      <c r="B224" s="16" t="str">
        <f t="shared" si="9"/>
        <v>Ze zijn in staat om zelfstandig hun spelling- en interpunctiefouten te onderkennen en te corrigeren.</v>
      </c>
      <c r="C224" s="16" t="str">
        <f t="shared" si="10"/>
        <v>Ik lees mijn eigen teksten na en verbeter deze, als dat nodig is.</v>
      </c>
      <c r="D224" s="9" t="str">
        <f t="shared" si="11"/>
        <v>Bovenbouw</v>
      </c>
      <c r="E224" s="10"/>
      <c r="F224" s="1" t="s">
        <v>331</v>
      </c>
    </row>
    <row r="225" spans="1:6" ht="28.5" x14ac:dyDescent="0.2">
      <c r="A225" s="4" t="s">
        <v>338</v>
      </c>
      <c r="B225" s="16" t="str">
        <f t="shared" si="9"/>
        <v>Ze zijn in staat om zelfstandig hun spelling- en interpunctiefouten te onderkennen en te corrigeren.</v>
      </c>
      <c r="C225" s="16" t="str">
        <f t="shared" si="10"/>
        <v>Ik lees mijn eigen teksten na en verbeter deze, als dat nodig is.</v>
      </c>
      <c r="D225" s="9" t="str">
        <f t="shared" si="11"/>
        <v>Bovenbouw</v>
      </c>
      <c r="E225" s="10"/>
      <c r="F225" s="1" t="s">
        <v>332</v>
      </c>
    </row>
    <row r="226" spans="1:6" ht="28.5" x14ac:dyDescent="0.2">
      <c r="A226" s="4" t="s">
        <v>338</v>
      </c>
      <c r="B226" s="16" t="str">
        <f t="shared" si="9"/>
        <v>Ze zijn in staat om zelfstandig hun spelling- en interpunctiefouten te onderkennen en te corrigeren.</v>
      </c>
      <c r="C226" s="16" t="str">
        <f t="shared" si="10"/>
        <v>Ik lees mijn eigen teksten na en verbeter deze, als dat nodig is.</v>
      </c>
      <c r="D226" s="9" t="str">
        <f t="shared" si="11"/>
        <v>Bovenbouw</v>
      </c>
      <c r="E226" s="10"/>
      <c r="F226" s="1" t="s">
        <v>333</v>
      </c>
    </row>
    <row r="227" spans="1:6" ht="28.5" x14ac:dyDescent="0.2">
      <c r="A227" s="4" t="s">
        <v>338</v>
      </c>
      <c r="B227" s="16" t="str">
        <f t="shared" si="9"/>
        <v>Ze zijn in staat om zelfstandig hun spelling- en interpunctiefouten te onderkennen en te corrigeren.</v>
      </c>
      <c r="C227" s="16" t="str">
        <f t="shared" si="10"/>
        <v>Ik lees mijn eigen teksten na en verbeter deze, als dat nodig is.</v>
      </c>
      <c r="D227" s="9" t="str">
        <f t="shared" si="11"/>
        <v>Bovenbouw</v>
      </c>
      <c r="E227" s="10"/>
      <c r="F227" s="1" t="s">
        <v>334</v>
      </c>
    </row>
    <row r="228" spans="1:6" ht="28.5" x14ac:dyDescent="0.2">
      <c r="A228" s="4" t="s">
        <v>338</v>
      </c>
      <c r="B228" s="16" t="str">
        <f t="shared" si="9"/>
        <v>Ze zijn in staat om zelfstandig hun spelling- en interpunctiefouten te onderkennen en te corrigeren.</v>
      </c>
      <c r="C228" s="16" t="str">
        <f t="shared" si="10"/>
        <v>Ik lees mijn eigen teksten na en verbeter deze, als dat nodig is.</v>
      </c>
      <c r="D228" s="9" t="str">
        <f t="shared" si="11"/>
        <v>Bovenbouw</v>
      </c>
      <c r="E228" s="10"/>
      <c r="F228" s="1" t="s">
        <v>335</v>
      </c>
    </row>
    <row r="229" spans="1:6" ht="28.5" x14ac:dyDescent="0.2">
      <c r="A229" s="4" t="s">
        <v>338</v>
      </c>
      <c r="B229" s="16" t="str">
        <f t="shared" si="9"/>
        <v>Ze zijn in staat om zelfstandig hun spelling- en interpunctiefouten te onderkennen en te corrigeren.</v>
      </c>
      <c r="C229" s="16" t="str">
        <f t="shared" si="10"/>
        <v>Ik lees mijn eigen teksten na en verbeter deze, als dat nodig is.</v>
      </c>
      <c r="D229" s="9" t="str">
        <f t="shared" si="11"/>
        <v>Bovenbouw</v>
      </c>
      <c r="E229" s="10"/>
      <c r="F229" s="1" t="s">
        <v>336</v>
      </c>
    </row>
    <row r="230" spans="1:6" ht="28.5" x14ac:dyDescent="0.2">
      <c r="A230" s="4" t="s">
        <v>338</v>
      </c>
      <c r="B230" s="16" t="str">
        <f t="shared" si="9"/>
        <v>Ze zijn in staat om zelfstandig hun spelling- en interpunctiefouten te onderkennen en te corrigeren.</v>
      </c>
      <c r="C230" s="16" t="str">
        <f t="shared" si="10"/>
        <v>Ik lees mijn eigen teksten na en verbeter deze, als dat nodig is.</v>
      </c>
      <c r="D230" s="9" t="str">
        <f t="shared" si="11"/>
        <v>Bovenbouw</v>
      </c>
      <c r="E230" s="10"/>
      <c r="F230" s="1" t="s">
        <v>337</v>
      </c>
    </row>
    <row r="231" spans="1:6" ht="28.5" x14ac:dyDescent="0.2">
      <c r="A231" s="4" t="s">
        <v>338</v>
      </c>
      <c r="B231" s="16" t="str">
        <f t="shared" si="9"/>
        <v>Ze zijn in staat om zelfstandig hun spelling- en interpunctiefouten te onderkennen en te corrigeren.</v>
      </c>
      <c r="C231" s="16" t="str">
        <f t="shared" si="10"/>
        <v>Ik lees mijn eigen teksten na en verbeter deze, als dat nodig is.</v>
      </c>
      <c r="D231" s="9" t="str">
        <f t="shared" si="11"/>
        <v>Bovenbouw</v>
      </c>
      <c r="E231" s="10"/>
      <c r="F231" s="1" t="s">
        <v>307</v>
      </c>
    </row>
    <row r="232" spans="1:6" ht="28.5" x14ac:dyDescent="0.2">
      <c r="A232" s="4" t="s">
        <v>338</v>
      </c>
      <c r="B232" s="16" t="str">
        <f t="shared" si="9"/>
        <v>Ze zijn in staat om zelfstandig hun spelling- en interpunctiefouten te onderkennen en te corrigeren.</v>
      </c>
      <c r="C232" s="16" t="str">
        <f t="shared" si="10"/>
        <v>Ik lees mijn eigen teksten na en verbeter deze, als dat nodig is.</v>
      </c>
      <c r="D232" s="9" t="str">
        <f t="shared" si="11"/>
        <v>Bovenbouw</v>
      </c>
      <c r="E232" s="10"/>
      <c r="F232" s="1" t="s">
        <v>308</v>
      </c>
    </row>
    <row r="233" spans="1:6" ht="28.5" x14ac:dyDescent="0.2">
      <c r="A233" s="4" t="s">
        <v>338</v>
      </c>
      <c r="B233" s="16" t="str">
        <f t="shared" si="9"/>
        <v>Ze zijn in staat om zelfstandig hun spelling- en interpunctiefouten te onderkennen en te corrigeren.</v>
      </c>
      <c r="C233" s="16" t="str">
        <f t="shared" si="10"/>
        <v>Ik lees mijn eigen teksten na en verbeter deze, als dat nodig is.</v>
      </c>
      <c r="D233" s="9" t="str">
        <f t="shared" si="11"/>
        <v>Bovenbouw</v>
      </c>
      <c r="E233" s="10"/>
      <c r="F233" s="1" t="s">
        <v>309</v>
      </c>
    </row>
    <row r="234" spans="1:6" ht="28.5" x14ac:dyDescent="0.2">
      <c r="A234" s="4" t="s">
        <v>338</v>
      </c>
      <c r="B234" s="16" t="str">
        <f t="shared" si="9"/>
        <v>Ze zijn in staat om zelfstandig hun spelling- en interpunctiefouten te onderkennen en te corrigeren.</v>
      </c>
      <c r="C234" s="16" t="str">
        <f t="shared" si="10"/>
        <v>Ik lees mijn eigen teksten na en verbeter deze, als dat nodig is.</v>
      </c>
      <c r="D234" s="9" t="str">
        <f t="shared" si="11"/>
        <v>Bovenbouw</v>
      </c>
      <c r="E234" s="10"/>
      <c r="F234" s="1" t="s">
        <v>310</v>
      </c>
    </row>
    <row r="235" spans="1:6" ht="28.5" x14ac:dyDescent="0.2">
      <c r="A235" s="4" t="s">
        <v>338</v>
      </c>
      <c r="B235" s="16" t="str">
        <f t="shared" si="9"/>
        <v>Ze zijn in staat om zelfstandig hun spelling- en interpunctiefouten te onderkennen en te corrigeren.</v>
      </c>
      <c r="C235" s="16" t="str">
        <f t="shared" si="10"/>
        <v>Ik lees mijn eigen teksten na en verbeter deze, als dat nodig is.</v>
      </c>
      <c r="D235" s="9" t="str">
        <f t="shared" si="11"/>
        <v>Bovenbouw</v>
      </c>
      <c r="E235" s="10"/>
      <c r="F235" s="1" t="s">
        <v>311</v>
      </c>
    </row>
    <row r="236" spans="1:6" ht="28.5" x14ac:dyDescent="0.2">
      <c r="A236" s="4" t="s">
        <v>338</v>
      </c>
      <c r="B236" s="16" t="str">
        <f t="shared" si="9"/>
        <v>Ze zijn in staat om zelfstandig hun spelling- en interpunctiefouten te onderkennen en te corrigeren.</v>
      </c>
      <c r="C236" s="16" t="str">
        <f t="shared" si="10"/>
        <v>Ik lees mijn eigen teksten na en verbeter deze, als dat nodig is.</v>
      </c>
      <c r="D236" s="9" t="str">
        <f t="shared" si="11"/>
        <v>Bovenbouw</v>
      </c>
      <c r="E236" s="10"/>
      <c r="F236" s="1" t="s">
        <v>312</v>
      </c>
    </row>
    <row r="237" spans="1:6" ht="28.5" x14ac:dyDescent="0.2">
      <c r="A237" s="4" t="s">
        <v>338</v>
      </c>
      <c r="B237" s="16" t="str">
        <f t="shared" si="9"/>
        <v>Ze zijn in staat om zelfstandig hun spelling- en interpunctiefouten te onderkennen en te corrigeren.</v>
      </c>
      <c r="C237" s="16" t="str">
        <f t="shared" si="10"/>
        <v>Ik lees mijn eigen teksten na en verbeter deze, als dat nodig is.</v>
      </c>
      <c r="D237" s="9" t="str">
        <f t="shared" si="11"/>
        <v>Bovenbouw</v>
      </c>
      <c r="E237" s="10"/>
      <c r="F237" s="1" t="s">
        <v>313</v>
      </c>
    </row>
    <row r="238" spans="1:6" ht="28.5" x14ac:dyDescent="0.2">
      <c r="A238" s="4" t="s">
        <v>338</v>
      </c>
      <c r="B238" s="16" t="str">
        <f t="shared" si="9"/>
        <v>Ze zijn in staat om zelfstandig hun spelling- en interpunctiefouten te onderkennen en te corrigeren.</v>
      </c>
      <c r="C238" s="16" t="str">
        <f t="shared" si="10"/>
        <v>Ik lees mijn eigen teksten na en verbeter deze, als dat nodig is.</v>
      </c>
      <c r="D238" s="9" t="str">
        <f t="shared" si="11"/>
        <v>Bovenbouw</v>
      </c>
      <c r="E238" s="10"/>
      <c r="F238" s="1" t="s">
        <v>314</v>
      </c>
    </row>
    <row r="239" spans="1:6" ht="28.5" x14ac:dyDescent="0.2">
      <c r="A239" s="4" t="s">
        <v>338</v>
      </c>
      <c r="B239" s="16" t="str">
        <f t="shared" si="9"/>
        <v>Ze zijn in staat om zelfstandig hun spelling- en interpunctiefouten te onderkennen en te corrigeren.</v>
      </c>
      <c r="C239" s="16" t="str">
        <f t="shared" si="10"/>
        <v>Ik lees mijn eigen teksten na en verbeter deze, als dat nodig is.</v>
      </c>
      <c r="D239" s="9" t="str">
        <f t="shared" si="11"/>
        <v>Bovenbouw</v>
      </c>
      <c r="E239" s="10"/>
      <c r="F239" s="1" t="s">
        <v>315</v>
      </c>
    </row>
    <row r="240" spans="1:6" ht="28.5" x14ac:dyDescent="0.2">
      <c r="A240" s="4" t="s">
        <v>338</v>
      </c>
      <c r="B240" s="16" t="str">
        <f t="shared" si="9"/>
        <v>Ze zijn in staat om zelfstandig hun spelling- en interpunctiefouten te onderkennen en te corrigeren.</v>
      </c>
      <c r="C240" s="16" t="str">
        <f t="shared" si="10"/>
        <v>Ik lees mijn eigen teksten na en verbeter deze, als dat nodig is.</v>
      </c>
      <c r="D240" s="9" t="str">
        <f t="shared" si="11"/>
        <v>Bovenbouw</v>
      </c>
      <c r="E240" s="10"/>
      <c r="F240" s="1" t="s">
        <v>316</v>
      </c>
    </row>
    <row r="241" spans="1:6" ht="28.5" x14ac:dyDescent="0.2">
      <c r="A241" s="4" t="s">
        <v>338</v>
      </c>
      <c r="B241" s="16" t="str">
        <f t="shared" si="9"/>
        <v>Ze zijn in staat om zelfstandig hun spelling- en interpunctiefouten te onderkennen en te corrigeren.</v>
      </c>
      <c r="C241" s="16" t="str">
        <f t="shared" si="10"/>
        <v>Ik lees mijn eigen teksten na en verbeter deze, als dat nodig is.</v>
      </c>
      <c r="D241" s="9" t="str">
        <f t="shared" si="11"/>
        <v>Bovenbouw</v>
      </c>
      <c r="E241" s="10"/>
      <c r="F241" s="1" t="s">
        <v>317</v>
      </c>
    </row>
    <row r="242" spans="1:6" ht="28.5" x14ac:dyDescent="0.2">
      <c r="A242" s="4" t="s">
        <v>338</v>
      </c>
      <c r="B242" s="16" t="str">
        <f t="shared" si="9"/>
        <v>Ze zijn in staat om zelfstandig hun spelling- en interpunctiefouten te onderkennen en te corrigeren.</v>
      </c>
      <c r="C242" s="16" t="str">
        <f t="shared" si="10"/>
        <v>Ik lees mijn eigen teksten na en verbeter deze, als dat nodig is.</v>
      </c>
      <c r="D242" s="9" t="str">
        <f t="shared" si="11"/>
        <v>Bovenbouw</v>
      </c>
      <c r="E242" s="10"/>
      <c r="F242" s="1" t="s">
        <v>318</v>
      </c>
    </row>
    <row r="243" spans="1:6" ht="28.5" x14ac:dyDescent="0.2">
      <c r="A243" s="4" t="s">
        <v>338</v>
      </c>
      <c r="B243" s="16" t="str">
        <f t="shared" si="9"/>
        <v>Ze zijn in staat om zelfstandig hun spelling- en interpunctiefouten te onderkennen en te corrigeren.</v>
      </c>
      <c r="C243" s="16" t="str">
        <f t="shared" si="10"/>
        <v>Ik lees mijn eigen teksten na en verbeter deze, als dat nodig is.</v>
      </c>
      <c r="D243" s="9" t="str">
        <f t="shared" si="11"/>
        <v>Bovenbouw</v>
      </c>
      <c r="E243" s="10"/>
      <c r="F243" s="1" t="s">
        <v>319</v>
      </c>
    </row>
    <row r="244" spans="1:6" ht="28.5" x14ac:dyDescent="0.2">
      <c r="A244" s="4" t="s">
        <v>338</v>
      </c>
      <c r="B244" s="16" t="str">
        <f t="shared" si="9"/>
        <v>Ze zijn in staat om zelfstandig hun spelling- en interpunctiefouten te onderkennen en te corrigeren.</v>
      </c>
      <c r="C244" s="16" t="str">
        <f t="shared" si="10"/>
        <v>Ik lees mijn eigen teksten na en verbeter deze, als dat nodig is.</v>
      </c>
      <c r="D244" s="9" t="str">
        <f t="shared" si="11"/>
        <v>Bovenbouw</v>
      </c>
      <c r="E244" s="10"/>
      <c r="F244" s="1" t="s">
        <v>320</v>
      </c>
    </row>
    <row r="245" spans="1:6" ht="28.5" x14ac:dyDescent="0.2">
      <c r="A245" s="4" t="s">
        <v>338</v>
      </c>
      <c r="B245" s="16" t="str">
        <f t="shared" si="9"/>
        <v>Ze zijn in staat om zelfstandig hun spelling- en interpunctiefouten te onderkennen en te corrigeren.</v>
      </c>
      <c r="C245" s="16" t="str">
        <f t="shared" si="10"/>
        <v>Ik lees mijn eigen teksten na en verbeter deze, als dat nodig is.</v>
      </c>
      <c r="D245" s="9" t="str">
        <f t="shared" si="11"/>
        <v>Bovenbouw</v>
      </c>
      <c r="E245" s="10"/>
      <c r="F245" s="1" t="s">
        <v>321</v>
      </c>
    </row>
    <row r="246" spans="1:6" ht="28.5" x14ac:dyDescent="0.2">
      <c r="A246" s="4" t="s">
        <v>338</v>
      </c>
      <c r="B246" s="16" t="str">
        <f t="shared" si="9"/>
        <v>Ze zijn in staat om zelfstandig hun spelling- en interpunctiefouten te onderkennen en te corrigeren.</v>
      </c>
      <c r="C246" s="16" t="str">
        <f t="shared" si="10"/>
        <v>Ik lees mijn eigen teksten na en verbeter deze, als dat nodig is.</v>
      </c>
      <c r="D246" s="9" t="str">
        <f t="shared" si="11"/>
        <v>Bovenbouw</v>
      </c>
      <c r="E246" s="10"/>
      <c r="F246" s="1" t="s">
        <v>322</v>
      </c>
    </row>
    <row r="247" spans="1:6" ht="28.5" x14ac:dyDescent="0.2">
      <c r="A247" s="4" t="s">
        <v>338</v>
      </c>
      <c r="B247" s="16" t="str">
        <f t="shared" si="9"/>
        <v>Ze zijn in staat om zelfstandig hun spelling- en interpunctiefouten te onderkennen en te corrigeren.</v>
      </c>
      <c r="C247" s="16" t="str">
        <f t="shared" si="10"/>
        <v>Ik lees mijn eigen teksten na en verbeter deze, als dat nodig is.</v>
      </c>
      <c r="D247" s="9" t="str">
        <f t="shared" si="11"/>
        <v>Bovenbouw</v>
      </c>
      <c r="E247" s="10"/>
      <c r="F247" s="1" t="s">
        <v>323</v>
      </c>
    </row>
    <row r="248" spans="1:6" ht="28.5" x14ac:dyDescent="0.2">
      <c r="A248" s="4" t="s">
        <v>338</v>
      </c>
      <c r="B248" s="16" t="str">
        <f t="shared" si="9"/>
        <v>Ze zijn in staat om zelfstandig hun spelling- en interpunctiefouten te onderkennen en te corrigeren.</v>
      </c>
      <c r="C248" s="16" t="str">
        <f t="shared" si="10"/>
        <v>Ik lees mijn eigen teksten na en verbeter deze, als dat nodig is.</v>
      </c>
      <c r="D248" s="9" t="str">
        <f t="shared" si="11"/>
        <v>Bovenbouw</v>
      </c>
      <c r="E248" s="10"/>
      <c r="F248" s="1" t="s">
        <v>324</v>
      </c>
    </row>
    <row r="249" spans="1:6" ht="28.5" x14ac:dyDescent="0.2">
      <c r="A249" s="4" t="s">
        <v>338</v>
      </c>
      <c r="B249" s="16" t="str">
        <f t="shared" si="9"/>
        <v>Ze zijn in staat om zelfstandig hun spelling- en interpunctiefouten te onderkennen en te corrigeren.</v>
      </c>
      <c r="C249" s="16" t="str">
        <f t="shared" si="10"/>
        <v>Ik lees mijn eigen teksten na en verbeter deze, als dat nodig is.</v>
      </c>
      <c r="D249" s="9" t="str">
        <f t="shared" si="11"/>
        <v>Bovenbouw</v>
      </c>
      <c r="E249" s="10"/>
      <c r="F249" s="1" t="s">
        <v>325</v>
      </c>
    </row>
    <row r="250" spans="1:6" ht="28.5" x14ac:dyDescent="0.2">
      <c r="A250" s="4" t="s">
        <v>338</v>
      </c>
      <c r="B250" s="16" t="str">
        <f t="shared" si="9"/>
        <v>Ze zijn in staat om zelfstandig hun spelling- en interpunctiefouten te onderkennen en te corrigeren.</v>
      </c>
      <c r="C250" s="16" t="str">
        <f t="shared" si="10"/>
        <v>Ik lees mijn eigen teksten na en verbeter deze, als dat nodig is.</v>
      </c>
      <c r="D250" s="9" t="str">
        <f t="shared" si="11"/>
        <v>Bovenbouw</v>
      </c>
      <c r="E250" s="10"/>
      <c r="F250" s="1" t="s">
        <v>326</v>
      </c>
    </row>
    <row r="251" spans="1:6" ht="28.5" x14ac:dyDescent="0.2">
      <c r="A251" s="4" t="s">
        <v>338</v>
      </c>
      <c r="B251" s="16" t="str">
        <f t="shared" si="9"/>
        <v>Ze zijn in staat om zelfstandig hun spelling- en interpunctiefouten te onderkennen en te corrigeren.</v>
      </c>
      <c r="C251" s="16" t="str">
        <f t="shared" si="10"/>
        <v>Ik lees mijn eigen teksten na en verbeter deze, als dat nodig is.</v>
      </c>
      <c r="D251" s="9" t="str">
        <f t="shared" si="11"/>
        <v>Bovenbouw</v>
      </c>
      <c r="E251" s="10"/>
      <c r="F251" s="1" t="s">
        <v>327</v>
      </c>
    </row>
    <row r="252" spans="1:6" ht="28.5" x14ac:dyDescent="0.2">
      <c r="A252" s="4" t="s">
        <v>338</v>
      </c>
      <c r="B252" s="16" t="str">
        <f t="shared" si="9"/>
        <v>Ze zijn in staat om zelfstandig hun spelling- en interpunctiefouten te onderkennen en te corrigeren.</v>
      </c>
      <c r="C252" s="16" t="str">
        <f t="shared" si="10"/>
        <v>Ik lees mijn eigen teksten na en verbeter deze, als dat nodig is.</v>
      </c>
      <c r="D252" s="9" t="str">
        <f t="shared" si="11"/>
        <v>Bovenbouw</v>
      </c>
      <c r="E252" s="10"/>
      <c r="F252" s="1" t="s">
        <v>328</v>
      </c>
    </row>
    <row r="253" spans="1:6" ht="28.5" x14ac:dyDescent="0.2">
      <c r="A253" s="4" t="s">
        <v>338</v>
      </c>
      <c r="B253" s="16" t="str">
        <f t="shared" si="9"/>
        <v>Ze zijn in staat om zelfstandig hun spelling- en interpunctiefouten te onderkennen en te corrigeren.</v>
      </c>
      <c r="C253" s="16" t="str">
        <f t="shared" si="10"/>
        <v>Ik lees mijn eigen teksten na en verbeter deze, als dat nodig is.</v>
      </c>
      <c r="D253" s="9" t="str">
        <f t="shared" si="11"/>
        <v>Bovenbouw</v>
      </c>
      <c r="E253" s="10"/>
      <c r="F253" s="1" t="s">
        <v>329</v>
      </c>
    </row>
    <row r="254" spans="1:6" ht="28.5" x14ac:dyDescent="0.2">
      <c r="A254" s="4" t="s">
        <v>338</v>
      </c>
      <c r="B254" s="16" t="str">
        <f t="shared" si="9"/>
        <v>Ze zijn in staat om zelfstandig hun spelling- en interpunctiefouten te onderkennen en te corrigeren.</v>
      </c>
      <c r="C254" s="16" t="str">
        <f t="shared" si="10"/>
        <v>Ik lees mijn eigen teksten na en verbeter deze, als dat nodig is.</v>
      </c>
      <c r="D254" s="9" t="str">
        <f t="shared" si="11"/>
        <v>Bovenbouw</v>
      </c>
      <c r="E254" s="10"/>
      <c r="F254" s="1" t="s">
        <v>330</v>
      </c>
    </row>
    <row r="255" spans="1:6" ht="28.5" x14ac:dyDescent="0.2">
      <c r="A255" s="4" t="s">
        <v>338</v>
      </c>
      <c r="B255" s="16" t="str">
        <f t="shared" si="9"/>
        <v>Ze zijn in staat om zelfstandig hun spelling- en interpunctiefouten te onderkennen en te corrigeren.</v>
      </c>
      <c r="C255" s="16" t="str">
        <f t="shared" si="10"/>
        <v>Ik lees mijn eigen teksten na en verbeter deze, als dat nodig is.</v>
      </c>
      <c r="D255" s="9" t="str">
        <f t="shared" si="11"/>
        <v>Bovenbouw</v>
      </c>
      <c r="E255" s="10"/>
      <c r="F255" s="1" t="s">
        <v>331</v>
      </c>
    </row>
    <row r="256" spans="1:6" ht="28.5" x14ac:dyDescent="0.2">
      <c r="A256" s="4" t="s">
        <v>338</v>
      </c>
      <c r="B256" s="16" t="str">
        <f t="shared" si="9"/>
        <v>Ze zijn in staat om zelfstandig hun spelling- en interpunctiefouten te onderkennen en te corrigeren.</v>
      </c>
      <c r="C256" s="16" t="str">
        <f t="shared" si="10"/>
        <v>Ik lees mijn eigen teksten na en verbeter deze, als dat nodig is.</v>
      </c>
      <c r="D256" s="9" t="str">
        <f t="shared" si="11"/>
        <v>Bovenbouw</v>
      </c>
      <c r="E256" s="10"/>
      <c r="F256" s="1" t="s">
        <v>332</v>
      </c>
    </row>
    <row r="257" spans="1:6" ht="28.5" x14ac:dyDescent="0.2">
      <c r="A257" s="4" t="s">
        <v>338</v>
      </c>
      <c r="B257" s="16" t="str">
        <f t="shared" ref="B257:B320" si="12">IF(A257="2.3.1","Kinderen zijn in staat klankzuivere woorden correct te spellen.",IF(A257="2.3.2","Ze kennen de spelling van woorden met homofonen (ei-ij, au-ou, g-ch).",IF(A257="2.3.3","Ze passen de gelijkvormigheidsregel toe (hond-honden, kast-kastje).",IF(A257="2.3.4","Ze passen de analogieregel toe (hij zoekt, hij vindt).",IF(A257="2.3.5","Ze kunnen eenvoudige interpunctie duiden en toepassen: gebruik hoofdletters, punt, vraagteken en uitroepteken.",IF(A257="2.3.6","Ze kunnen hun spelling- en interpunctiefouten onderkennen en corrigeren.",IF(A257="2.3.7","Kinderen zijn in staat lange, gelede woorden en woordsamenstellingen te spellen (geleidelijk, ademhaling, voetbalwedstrijd).",IF(A257="2.3.8","Ze beheersen de regels van de werkwoordspelling (hij verwachtte, de verwachte brief).",IF(A257="2.3.9","Ze zijn redelijk in staat leenwoorden correct te spellen (politie, liter, computer).",IF(A257="2.3.10","Ze kunnen complexe interpunctie duiden en toepassen: komma, puntkomma, dubbele punt, aanhalingstekens en haakjes.",IF(A257="2.3.11","Ze zijn in staat om zelfstandig hun spelling- en interpunctiefouten te onderkennen en te corrigeren.",IF(A257="2.3.12","Ze ontwikkelen een attitude voor correct schriftelijk taalgebruik.","Voer tussendoel in"))))))))))))</f>
        <v>Ze zijn in staat om zelfstandig hun spelling- en interpunctiefouten te onderkennen en te corrigeren.</v>
      </c>
      <c r="C257" s="16" t="str">
        <f t="shared" ref="C257:C320" si="13">IF(A257="2.3.1","Ik kan klankzuivere woorden goed spellen.",IF(A257="2.3.2","Ik weet dat je woorden die hetzelfde klinken soms anders schrijft.",IF(A257="2.3.3","Ik kan een meervoud of het verkleinwoord van een zelfstandig naamwoord goed schrijven.",IF(A257="2.3.4","Ik kan de net-zoalsregel toepassen.",IF(A257="2.3.5","Ik gebruik een hoofdletter, een punt, een vraagteken of een uitroepteken op de goede manier.",IF(A257="2.3.6","Ik kan fouten in mijn schrijfwerk ontdekken en verbeteren.",IF(A257="2.3.7","Ik kan lange woorden juist schrijven.",IF(A257="2.3.8","Ik kan werkwoorden in alle tijden en bij alle personen goed schrijven.",IF(A257="2.3.9","Ik kan leenwoorden uit een andere taal op de juiste manier schrijven.",IF(A257="2.3.10","Ik gebruik de juiste interpunctie.",IF(A257="2.3.11","Ik lees mijn eigen teksten na en verbeter deze, als dat nodig is.",IF(A257="2.3.12","Ik doe mijn best om foutloos te schrijven.","Voer tussendoel in"))))))))))))</f>
        <v>Ik lees mijn eigen teksten na en verbeter deze, als dat nodig is.</v>
      </c>
      <c r="D257" s="9" t="str">
        <f t="shared" ref="D257:D320" si="14">IF(A257="2.3.1","Middenbouw",IF(A257="2.3.2","Middenbouw",IF(A257="2.3.3","Middenbouw",IF(A257="2.3.4","Middenbouw",IF(A257="2.3.5","Middenbouw",IF(A257="2.3.6","Middenbouw",IF(A257="2.3.7","Bovenbouw",IF(A257="2.3.8","Bovenbouw",IF(A257="2.3.9","Bovenbouw",IF(A257="2.3.10","Bovenbouw",IF(A257="2.3.11","Bovenbouw",IF(A257="2.3.12","Bovenbouw","Onbepaald"))))))))))))</f>
        <v>Bovenbouw</v>
      </c>
      <c r="E257" s="10"/>
      <c r="F257" s="1" t="s">
        <v>333</v>
      </c>
    </row>
    <row r="258" spans="1:6" ht="28.5" x14ac:dyDescent="0.2">
      <c r="A258" s="4" t="s">
        <v>338</v>
      </c>
      <c r="B258" s="16" t="str">
        <f t="shared" si="12"/>
        <v>Ze zijn in staat om zelfstandig hun spelling- en interpunctiefouten te onderkennen en te corrigeren.</v>
      </c>
      <c r="C258" s="16" t="str">
        <f t="shared" si="13"/>
        <v>Ik lees mijn eigen teksten na en verbeter deze, als dat nodig is.</v>
      </c>
      <c r="D258" s="9" t="str">
        <f t="shared" si="14"/>
        <v>Bovenbouw</v>
      </c>
      <c r="E258" s="10"/>
      <c r="F258" s="1" t="s">
        <v>334</v>
      </c>
    </row>
    <row r="259" spans="1:6" ht="28.5" x14ac:dyDescent="0.2">
      <c r="A259" s="4" t="s">
        <v>338</v>
      </c>
      <c r="B259" s="16" t="str">
        <f t="shared" si="12"/>
        <v>Ze zijn in staat om zelfstandig hun spelling- en interpunctiefouten te onderkennen en te corrigeren.</v>
      </c>
      <c r="C259" s="16" t="str">
        <f t="shared" si="13"/>
        <v>Ik lees mijn eigen teksten na en verbeter deze, als dat nodig is.</v>
      </c>
      <c r="D259" s="9" t="str">
        <f t="shared" si="14"/>
        <v>Bovenbouw</v>
      </c>
      <c r="E259" s="10"/>
      <c r="F259" s="1" t="s">
        <v>335</v>
      </c>
    </row>
    <row r="260" spans="1:6" ht="28.5" x14ac:dyDescent="0.2">
      <c r="A260" s="4" t="s">
        <v>338</v>
      </c>
      <c r="B260" s="16" t="str">
        <f t="shared" si="12"/>
        <v>Ze zijn in staat om zelfstandig hun spelling- en interpunctiefouten te onderkennen en te corrigeren.</v>
      </c>
      <c r="C260" s="16" t="str">
        <f t="shared" si="13"/>
        <v>Ik lees mijn eigen teksten na en verbeter deze, als dat nodig is.</v>
      </c>
      <c r="D260" s="9" t="str">
        <f t="shared" si="14"/>
        <v>Bovenbouw</v>
      </c>
      <c r="E260" s="10"/>
      <c r="F260" s="1" t="s">
        <v>336</v>
      </c>
    </row>
    <row r="261" spans="1:6" ht="28.5" x14ac:dyDescent="0.2">
      <c r="A261" s="4" t="s">
        <v>338</v>
      </c>
      <c r="B261" s="16" t="str">
        <f t="shared" si="12"/>
        <v>Ze zijn in staat om zelfstandig hun spelling- en interpunctiefouten te onderkennen en te corrigeren.</v>
      </c>
      <c r="C261" s="16" t="str">
        <f t="shared" si="13"/>
        <v>Ik lees mijn eigen teksten na en verbeter deze, als dat nodig is.</v>
      </c>
      <c r="D261" s="9" t="str">
        <f t="shared" si="14"/>
        <v>Bovenbouw</v>
      </c>
      <c r="E261" s="10"/>
      <c r="F261" s="1" t="s">
        <v>337</v>
      </c>
    </row>
    <row r="262" spans="1:6" ht="28.5" x14ac:dyDescent="0.2">
      <c r="A262" s="4" t="s">
        <v>338</v>
      </c>
      <c r="B262" s="16" t="str">
        <f t="shared" si="12"/>
        <v>Ze zijn in staat om zelfstandig hun spelling- en interpunctiefouten te onderkennen en te corrigeren.</v>
      </c>
      <c r="C262" s="16" t="str">
        <f t="shared" si="13"/>
        <v>Ik lees mijn eigen teksten na en verbeter deze, als dat nodig is.</v>
      </c>
      <c r="D262" s="9" t="str">
        <f t="shared" si="14"/>
        <v>Bovenbouw</v>
      </c>
      <c r="E262" s="10"/>
      <c r="F262" s="66" t="s">
        <v>861</v>
      </c>
    </row>
    <row r="263" spans="1:6" ht="28.5" x14ac:dyDescent="0.2">
      <c r="A263" s="4" t="s">
        <v>338</v>
      </c>
      <c r="B263" s="16" t="str">
        <f t="shared" si="12"/>
        <v>Ze zijn in staat om zelfstandig hun spelling- en interpunctiefouten te onderkennen en te corrigeren.</v>
      </c>
      <c r="C263" s="16" t="str">
        <f t="shared" si="13"/>
        <v>Ik lees mijn eigen teksten na en verbeter deze, als dat nodig is.</v>
      </c>
      <c r="D263" s="9" t="str">
        <f t="shared" si="14"/>
        <v>Bovenbouw</v>
      </c>
      <c r="E263" s="10"/>
      <c r="F263" s="1" t="s">
        <v>862</v>
      </c>
    </row>
    <row r="264" spans="1:6" ht="28.5" x14ac:dyDescent="0.2">
      <c r="A264" s="4" t="s">
        <v>338</v>
      </c>
      <c r="B264" s="16" t="str">
        <f t="shared" si="12"/>
        <v>Ze zijn in staat om zelfstandig hun spelling- en interpunctiefouten te onderkennen en te corrigeren.</v>
      </c>
      <c r="C264" s="16" t="str">
        <f t="shared" si="13"/>
        <v>Ik lees mijn eigen teksten na en verbeter deze, als dat nodig is.</v>
      </c>
      <c r="D264" s="9" t="str">
        <f t="shared" si="14"/>
        <v>Bovenbouw</v>
      </c>
      <c r="E264" s="10"/>
      <c r="F264" s="66" t="s">
        <v>863</v>
      </c>
    </row>
    <row r="265" spans="1:6" ht="28.5" x14ac:dyDescent="0.2">
      <c r="A265" s="4" t="s">
        <v>338</v>
      </c>
      <c r="B265" s="16" t="str">
        <f t="shared" si="12"/>
        <v>Ze zijn in staat om zelfstandig hun spelling- en interpunctiefouten te onderkennen en te corrigeren.</v>
      </c>
      <c r="C265" s="16" t="str">
        <f t="shared" si="13"/>
        <v>Ik lees mijn eigen teksten na en verbeter deze, als dat nodig is.</v>
      </c>
      <c r="D265" s="9" t="str">
        <f t="shared" si="14"/>
        <v>Bovenbouw</v>
      </c>
      <c r="E265" s="10"/>
      <c r="F265" s="1" t="s">
        <v>864</v>
      </c>
    </row>
    <row r="266" spans="1:6" ht="28.5" x14ac:dyDescent="0.2">
      <c r="A266" s="4" t="s">
        <v>338</v>
      </c>
      <c r="B266" s="16" t="str">
        <f t="shared" si="12"/>
        <v>Ze zijn in staat om zelfstandig hun spelling- en interpunctiefouten te onderkennen en te corrigeren.</v>
      </c>
      <c r="C266" s="16" t="str">
        <f t="shared" si="13"/>
        <v>Ik lees mijn eigen teksten na en verbeter deze, als dat nodig is.</v>
      </c>
      <c r="D266" s="9" t="str">
        <f t="shared" si="14"/>
        <v>Bovenbouw</v>
      </c>
      <c r="E266" s="10"/>
      <c r="F266" s="66" t="s">
        <v>865</v>
      </c>
    </row>
    <row r="267" spans="1:6" ht="28.5" x14ac:dyDescent="0.2">
      <c r="A267" s="4" t="s">
        <v>338</v>
      </c>
      <c r="B267" s="16" t="str">
        <f t="shared" si="12"/>
        <v>Ze zijn in staat om zelfstandig hun spelling- en interpunctiefouten te onderkennen en te corrigeren.</v>
      </c>
      <c r="C267" s="16" t="str">
        <f t="shared" si="13"/>
        <v>Ik lees mijn eigen teksten na en verbeter deze, als dat nodig is.</v>
      </c>
      <c r="D267" s="9" t="str">
        <f t="shared" si="14"/>
        <v>Bovenbouw</v>
      </c>
      <c r="E267" s="10"/>
      <c r="F267" s="66" t="s">
        <v>866</v>
      </c>
    </row>
    <row r="268" spans="1:6" ht="28.5" x14ac:dyDescent="0.2">
      <c r="A268" s="4" t="s">
        <v>338</v>
      </c>
      <c r="B268" s="16" t="str">
        <f t="shared" si="12"/>
        <v>Ze zijn in staat om zelfstandig hun spelling- en interpunctiefouten te onderkennen en te corrigeren.</v>
      </c>
      <c r="C268" s="16" t="str">
        <f t="shared" si="13"/>
        <v>Ik lees mijn eigen teksten na en verbeter deze, als dat nodig is.</v>
      </c>
      <c r="D268" s="9" t="str">
        <f t="shared" si="14"/>
        <v>Bovenbouw</v>
      </c>
      <c r="E268" s="10"/>
      <c r="F268" s="66" t="s">
        <v>867</v>
      </c>
    </row>
    <row r="269" spans="1:6" ht="28.5" x14ac:dyDescent="0.2">
      <c r="A269" s="4" t="s">
        <v>338</v>
      </c>
      <c r="B269" s="16" t="str">
        <f t="shared" si="12"/>
        <v>Ze zijn in staat om zelfstandig hun spelling- en interpunctiefouten te onderkennen en te corrigeren.</v>
      </c>
      <c r="C269" s="16" t="str">
        <f t="shared" si="13"/>
        <v>Ik lees mijn eigen teksten na en verbeter deze, als dat nodig is.</v>
      </c>
      <c r="D269" s="9" t="str">
        <f t="shared" si="14"/>
        <v>Bovenbouw</v>
      </c>
      <c r="E269" s="10"/>
      <c r="F269" s="66" t="s">
        <v>868</v>
      </c>
    </row>
    <row r="270" spans="1:6" ht="28.5" x14ac:dyDescent="0.2">
      <c r="A270" s="4" t="s">
        <v>338</v>
      </c>
      <c r="B270" s="16" t="str">
        <f t="shared" si="12"/>
        <v>Ze zijn in staat om zelfstandig hun spelling- en interpunctiefouten te onderkennen en te corrigeren.</v>
      </c>
      <c r="C270" s="16" t="str">
        <f t="shared" si="13"/>
        <v>Ik lees mijn eigen teksten na en verbeter deze, als dat nodig is.</v>
      </c>
      <c r="D270" s="9" t="str">
        <f t="shared" si="14"/>
        <v>Bovenbouw</v>
      </c>
      <c r="E270" s="10"/>
      <c r="F270" s="66" t="s">
        <v>869</v>
      </c>
    </row>
    <row r="271" spans="1:6" ht="28.5" x14ac:dyDescent="0.2">
      <c r="A271" s="4" t="s">
        <v>338</v>
      </c>
      <c r="B271" s="16" t="str">
        <f t="shared" si="12"/>
        <v>Ze zijn in staat om zelfstandig hun spelling- en interpunctiefouten te onderkennen en te corrigeren.</v>
      </c>
      <c r="C271" s="16" t="str">
        <f t="shared" si="13"/>
        <v>Ik lees mijn eigen teksten na en verbeter deze, als dat nodig is.</v>
      </c>
      <c r="D271" s="9" t="str">
        <f t="shared" si="14"/>
        <v>Bovenbouw</v>
      </c>
      <c r="E271" s="10"/>
      <c r="F271" s="66" t="s">
        <v>870</v>
      </c>
    </row>
    <row r="272" spans="1:6" ht="28.5" x14ac:dyDescent="0.2">
      <c r="A272" s="4" t="s">
        <v>338</v>
      </c>
      <c r="B272" s="16" t="str">
        <f t="shared" si="12"/>
        <v>Ze zijn in staat om zelfstandig hun spelling- en interpunctiefouten te onderkennen en te corrigeren.</v>
      </c>
      <c r="C272" s="16" t="str">
        <f t="shared" si="13"/>
        <v>Ik lees mijn eigen teksten na en verbeter deze, als dat nodig is.</v>
      </c>
      <c r="D272" s="9" t="str">
        <f t="shared" si="14"/>
        <v>Bovenbouw</v>
      </c>
      <c r="E272" s="10"/>
      <c r="F272" s="66" t="s">
        <v>871</v>
      </c>
    </row>
    <row r="273" spans="1:6" ht="28.5" x14ac:dyDescent="0.2">
      <c r="A273" s="4" t="s">
        <v>338</v>
      </c>
      <c r="B273" s="16" t="str">
        <f t="shared" si="12"/>
        <v>Ze zijn in staat om zelfstandig hun spelling- en interpunctiefouten te onderkennen en te corrigeren.</v>
      </c>
      <c r="C273" s="16" t="str">
        <f t="shared" si="13"/>
        <v>Ik lees mijn eigen teksten na en verbeter deze, als dat nodig is.</v>
      </c>
      <c r="D273" s="9" t="str">
        <f t="shared" si="14"/>
        <v>Bovenbouw</v>
      </c>
      <c r="E273" s="10"/>
      <c r="F273" s="66" t="s">
        <v>872</v>
      </c>
    </row>
    <row r="274" spans="1:6" ht="28.5" x14ac:dyDescent="0.2">
      <c r="A274" s="4" t="s">
        <v>338</v>
      </c>
      <c r="B274" s="16" t="str">
        <f t="shared" si="12"/>
        <v>Ze zijn in staat om zelfstandig hun spelling- en interpunctiefouten te onderkennen en te corrigeren.</v>
      </c>
      <c r="C274" s="16" t="str">
        <f t="shared" si="13"/>
        <v>Ik lees mijn eigen teksten na en verbeter deze, als dat nodig is.</v>
      </c>
      <c r="D274" s="9" t="str">
        <f t="shared" si="14"/>
        <v>Bovenbouw</v>
      </c>
      <c r="E274" s="10"/>
      <c r="F274" s="66" t="s">
        <v>873</v>
      </c>
    </row>
    <row r="275" spans="1:6" ht="28.5" x14ac:dyDescent="0.2">
      <c r="A275" s="4" t="s">
        <v>338</v>
      </c>
      <c r="B275" s="16" t="str">
        <f t="shared" si="12"/>
        <v>Ze zijn in staat om zelfstandig hun spelling- en interpunctiefouten te onderkennen en te corrigeren.</v>
      </c>
      <c r="C275" s="16" t="str">
        <f t="shared" si="13"/>
        <v>Ik lees mijn eigen teksten na en verbeter deze, als dat nodig is.</v>
      </c>
      <c r="D275" s="9" t="str">
        <f t="shared" si="14"/>
        <v>Bovenbouw</v>
      </c>
      <c r="E275" s="10"/>
      <c r="F275" s="66" t="s">
        <v>874</v>
      </c>
    </row>
    <row r="276" spans="1:6" ht="28.5" x14ac:dyDescent="0.2">
      <c r="A276" s="4" t="s">
        <v>338</v>
      </c>
      <c r="B276" s="16" t="str">
        <f t="shared" si="12"/>
        <v>Ze zijn in staat om zelfstandig hun spelling- en interpunctiefouten te onderkennen en te corrigeren.</v>
      </c>
      <c r="C276" s="16" t="str">
        <f t="shared" si="13"/>
        <v>Ik lees mijn eigen teksten na en verbeter deze, als dat nodig is.</v>
      </c>
      <c r="D276" s="9" t="str">
        <f t="shared" si="14"/>
        <v>Bovenbouw</v>
      </c>
      <c r="E276" s="10"/>
      <c r="F276" s="66" t="s">
        <v>875</v>
      </c>
    </row>
    <row r="277" spans="1:6" ht="28.5" x14ac:dyDescent="0.2">
      <c r="A277" s="4" t="s">
        <v>338</v>
      </c>
      <c r="B277" s="16" t="str">
        <f t="shared" si="12"/>
        <v>Ze zijn in staat om zelfstandig hun spelling- en interpunctiefouten te onderkennen en te corrigeren.</v>
      </c>
      <c r="C277" s="16" t="str">
        <f t="shared" si="13"/>
        <v>Ik lees mijn eigen teksten na en verbeter deze, als dat nodig is.</v>
      </c>
      <c r="D277" s="9" t="str">
        <f t="shared" si="14"/>
        <v>Bovenbouw</v>
      </c>
      <c r="E277" s="10"/>
      <c r="F277" s="66" t="s">
        <v>876</v>
      </c>
    </row>
    <row r="278" spans="1:6" ht="28.5" x14ac:dyDescent="0.2">
      <c r="A278" s="4" t="s">
        <v>338</v>
      </c>
      <c r="B278" s="16" t="str">
        <f t="shared" si="12"/>
        <v>Ze zijn in staat om zelfstandig hun spelling- en interpunctiefouten te onderkennen en te corrigeren.</v>
      </c>
      <c r="C278" s="16" t="str">
        <f t="shared" si="13"/>
        <v>Ik lees mijn eigen teksten na en verbeter deze, als dat nodig is.</v>
      </c>
      <c r="D278" s="9" t="str">
        <f t="shared" si="14"/>
        <v>Bovenbouw</v>
      </c>
      <c r="E278" s="10"/>
      <c r="F278" s="66" t="s">
        <v>877</v>
      </c>
    </row>
    <row r="279" spans="1:6" ht="28.5" x14ac:dyDescent="0.2">
      <c r="A279" s="4" t="s">
        <v>338</v>
      </c>
      <c r="B279" s="16" t="str">
        <f t="shared" si="12"/>
        <v>Ze zijn in staat om zelfstandig hun spelling- en interpunctiefouten te onderkennen en te corrigeren.</v>
      </c>
      <c r="C279" s="16" t="str">
        <f t="shared" si="13"/>
        <v>Ik lees mijn eigen teksten na en verbeter deze, als dat nodig is.</v>
      </c>
      <c r="D279" s="9" t="str">
        <f t="shared" si="14"/>
        <v>Bovenbouw</v>
      </c>
      <c r="E279" s="10"/>
      <c r="F279" s="66" t="s">
        <v>878</v>
      </c>
    </row>
    <row r="280" spans="1:6" ht="28.5" x14ac:dyDescent="0.2">
      <c r="A280" s="4" t="s">
        <v>338</v>
      </c>
      <c r="B280" s="16" t="str">
        <f t="shared" si="12"/>
        <v>Ze zijn in staat om zelfstandig hun spelling- en interpunctiefouten te onderkennen en te corrigeren.</v>
      </c>
      <c r="C280" s="16" t="str">
        <f t="shared" si="13"/>
        <v>Ik lees mijn eigen teksten na en verbeter deze, als dat nodig is.</v>
      </c>
      <c r="D280" s="9" t="str">
        <f t="shared" si="14"/>
        <v>Bovenbouw</v>
      </c>
      <c r="E280" s="10"/>
      <c r="F280" s="66" t="s">
        <v>879</v>
      </c>
    </row>
    <row r="281" spans="1:6" ht="28.5" x14ac:dyDescent="0.2">
      <c r="A281" s="4" t="s">
        <v>338</v>
      </c>
      <c r="B281" s="16" t="str">
        <f t="shared" si="12"/>
        <v>Ze zijn in staat om zelfstandig hun spelling- en interpunctiefouten te onderkennen en te corrigeren.</v>
      </c>
      <c r="C281" s="16" t="str">
        <f t="shared" si="13"/>
        <v>Ik lees mijn eigen teksten na en verbeter deze, als dat nodig is.</v>
      </c>
      <c r="D281" s="9" t="str">
        <f t="shared" si="14"/>
        <v>Bovenbouw</v>
      </c>
      <c r="E281" s="10"/>
      <c r="F281" s="66" t="s">
        <v>880</v>
      </c>
    </row>
    <row r="282" spans="1:6" ht="28.5" x14ac:dyDescent="0.2">
      <c r="A282" s="4" t="s">
        <v>338</v>
      </c>
      <c r="B282" s="16" t="str">
        <f t="shared" si="12"/>
        <v>Ze zijn in staat om zelfstandig hun spelling- en interpunctiefouten te onderkennen en te corrigeren.</v>
      </c>
      <c r="C282" s="16" t="str">
        <f t="shared" si="13"/>
        <v>Ik lees mijn eigen teksten na en verbeter deze, als dat nodig is.</v>
      </c>
      <c r="D282" s="9" t="str">
        <f t="shared" si="14"/>
        <v>Bovenbouw</v>
      </c>
      <c r="E282" s="10"/>
      <c r="F282" s="66" t="s">
        <v>881</v>
      </c>
    </row>
    <row r="283" spans="1:6" ht="28.5" x14ac:dyDescent="0.2">
      <c r="A283" s="4" t="s">
        <v>338</v>
      </c>
      <c r="B283" s="16" t="str">
        <f t="shared" si="12"/>
        <v>Ze zijn in staat om zelfstandig hun spelling- en interpunctiefouten te onderkennen en te corrigeren.</v>
      </c>
      <c r="C283" s="16" t="str">
        <f t="shared" si="13"/>
        <v>Ik lees mijn eigen teksten na en verbeter deze, als dat nodig is.</v>
      </c>
      <c r="D283" s="9" t="str">
        <f t="shared" si="14"/>
        <v>Bovenbouw</v>
      </c>
      <c r="E283" s="10"/>
      <c r="F283" s="66" t="s">
        <v>882</v>
      </c>
    </row>
    <row r="284" spans="1:6" ht="28.5" x14ac:dyDescent="0.2">
      <c r="A284" s="4" t="s">
        <v>338</v>
      </c>
      <c r="B284" s="16" t="str">
        <f t="shared" si="12"/>
        <v>Ze zijn in staat om zelfstandig hun spelling- en interpunctiefouten te onderkennen en te corrigeren.</v>
      </c>
      <c r="C284" s="16" t="str">
        <f t="shared" si="13"/>
        <v>Ik lees mijn eigen teksten na en verbeter deze, als dat nodig is.</v>
      </c>
      <c r="D284" s="9" t="str">
        <f t="shared" si="14"/>
        <v>Bovenbouw</v>
      </c>
      <c r="E284" s="10"/>
      <c r="F284" s="66" t="s">
        <v>883</v>
      </c>
    </row>
    <row r="285" spans="1:6" ht="28.5" x14ac:dyDescent="0.2">
      <c r="A285" s="4" t="s">
        <v>338</v>
      </c>
      <c r="B285" s="16" t="str">
        <f t="shared" si="12"/>
        <v>Ze zijn in staat om zelfstandig hun spelling- en interpunctiefouten te onderkennen en te corrigeren.</v>
      </c>
      <c r="C285" s="16" t="str">
        <f t="shared" si="13"/>
        <v>Ik lees mijn eigen teksten na en verbeter deze, als dat nodig is.</v>
      </c>
      <c r="D285" s="9" t="str">
        <f t="shared" si="14"/>
        <v>Bovenbouw</v>
      </c>
      <c r="E285" s="10"/>
      <c r="F285" s="66" t="s">
        <v>884</v>
      </c>
    </row>
    <row r="286" spans="1:6" ht="28.5" x14ac:dyDescent="0.2">
      <c r="A286" s="4" t="s">
        <v>338</v>
      </c>
      <c r="B286" s="16" t="str">
        <f t="shared" si="12"/>
        <v>Ze zijn in staat om zelfstandig hun spelling- en interpunctiefouten te onderkennen en te corrigeren.</v>
      </c>
      <c r="C286" s="16" t="str">
        <f t="shared" si="13"/>
        <v>Ik lees mijn eigen teksten na en verbeter deze, als dat nodig is.</v>
      </c>
      <c r="D286" s="9" t="str">
        <f t="shared" si="14"/>
        <v>Bovenbouw</v>
      </c>
      <c r="E286" s="10"/>
      <c r="F286" s="66" t="s">
        <v>885</v>
      </c>
    </row>
    <row r="287" spans="1:6" ht="28.5" x14ac:dyDescent="0.2">
      <c r="A287" s="4" t="s">
        <v>338</v>
      </c>
      <c r="B287" s="16" t="str">
        <f t="shared" si="12"/>
        <v>Ze zijn in staat om zelfstandig hun spelling- en interpunctiefouten te onderkennen en te corrigeren.</v>
      </c>
      <c r="C287" s="16" t="str">
        <f t="shared" si="13"/>
        <v>Ik lees mijn eigen teksten na en verbeter deze, als dat nodig is.</v>
      </c>
      <c r="D287" s="9" t="str">
        <f t="shared" si="14"/>
        <v>Bovenbouw</v>
      </c>
      <c r="E287" s="10"/>
      <c r="F287" s="66" t="s">
        <v>886</v>
      </c>
    </row>
    <row r="288" spans="1:6" ht="28.5" x14ac:dyDescent="0.2">
      <c r="A288" s="4" t="s">
        <v>338</v>
      </c>
      <c r="B288" s="16" t="str">
        <f t="shared" si="12"/>
        <v>Ze zijn in staat om zelfstandig hun spelling- en interpunctiefouten te onderkennen en te corrigeren.</v>
      </c>
      <c r="C288" s="16" t="str">
        <f t="shared" si="13"/>
        <v>Ik lees mijn eigen teksten na en verbeter deze, als dat nodig is.</v>
      </c>
      <c r="D288" s="9" t="str">
        <f t="shared" si="14"/>
        <v>Bovenbouw</v>
      </c>
      <c r="E288" s="10"/>
      <c r="F288" s="66" t="s">
        <v>887</v>
      </c>
    </row>
    <row r="289" spans="1:6" ht="28.5" x14ac:dyDescent="0.2">
      <c r="A289" s="4" t="s">
        <v>338</v>
      </c>
      <c r="B289" s="16" t="str">
        <f t="shared" si="12"/>
        <v>Ze zijn in staat om zelfstandig hun spelling- en interpunctiefouten te onderkennen en te corrigeren.</v>
      </c>
      <c r="C289" s="16" t="str">
        <f t="shared" si="13"/>
        <v>Ik lees mijn eigen teksten na en verbeter deze, als dat nodig is.</v>
      </c>
      <c r="D289" s="9" t="str">
        <f t="shared" si="14"/>
        <v>Bovenbouw</v>
      </c>
      <c r="E289" s="10"/>
      <c r="F289" s="66" t="s">
        <v>888</v>
      </c>
    </row>
    <row r="290" spans="1:6" ht="28.5" x14ac:dyDescent="0.2">
      <c r="A290" s="4" t="s">
        <v>338</v>
      </c>
      <c r="B290" s="16" t="str">
        <f t="shared" si="12"/>
        <v>Ze zijn in staat om zelfstandig hun spelling- en interpunctiefouten te onderkennen en te corrigeren.</v>
      </c>
      <c r="C290" s="16" t="str">
        <f t="shared" si="13"/>
        <v>Ik lees mijn eigen teksten na en verbeter deze, als dat nodig is.</v>
      </c>
      <c r="D290" s="9" t="str">
        <f t="shared" si="14"/>
        <v>Bovenbouw</v>
      </c>
      <c r="E290" s="10"/>
      <c r="F290" s="66" t="s">
        <v>889</v>
      </c>
    </row>
    <row r="291" spans="1:6" ht="28.5" x14ac:dyDescent="0.2">
      <c r="A291" s="4" t="s">
        <v>338</v>
      </c>
      <c r="B291" s="16" t="str">
        <f t="shared" si="12"/>
        <v>Ze zijn in staat om zelfstandig hun spelling- en interpunctiefouten te onderkennen en te corrigeren.</v>
      </c>
      <c r="C291" s="16" t="str">
        <f t="shared" si="13"/>
        <v>Ik lees mijn eigen teksten na en verbeter deze, als dat nodig is.</v>
      </c>
      <c r="D291" s="9" t="str">
        <f t="shared" si="14"/>
        <v>Bovenbouw</v>
      </c>
      <c r="E291" s="10"/>
      <c r="F291" s="66" t="s">
        <v>890</v>
      </c>
    </row>
    <row r="292" spans="1:6" ht="28.5" x14ac:dyDescent="0.2">
      <c r="A292" s="4" t="s">
        <v>338</v>
      </c>
      <c r="B292" s="16" t="str">
        <f t="shared" si="12"/>
        <v>Ze zijn in staat om zelfstandig hun spelling- en interpunctiefouten te onderkennen en te corrigeren.</v>
      </c>
      <c r="C292" s="16" t="str">
        <f t="shared" si="13"/>
        <v>Ik lees mijn eigen teksten na en verbeter deze, als dat nodig is.</v>
      </c>
      <c r="D292" s="9" t="str">
        <f t="shared" si="14"/>
        <v>Bovenbouw</v>
      </c>
      <c r="E292" s="10"/>
      <c r="F292" s="66" t="s">
        <v>891</v>
      </c>
    </row>
    <row r="293" spans="1:6" ht="28.5" x14ac:dyDescent="0.2">
      <c r="A293" s="4" t="s">
        <v>338</v>
      </c>
      <c r="B293" s="16" t="str">
        <f t="shared" si="12"/>
        <v>Ze zijn in staat om zelfstandig hun spelling- en interpunctiefouten te onderkennen en te corrigeren.</v>
      </c>
      <c r="C293" s="16" t="str">
        <f t="shared" si="13"/>
        <v>Ik lees mijn eigen teksten na en verbeter deze, als dat nodig is.</v>
      </c>
      <c r="D293" s="9" t="str">
        <f t="shared" si="14"/>
        <v>Bovenbouw</v>
      </c>
      <c r="E293" s="10"/>
      <c r="F293" s="66" t="s">
        <v>892</v>
      </c>
    </row>
    <row r="294" spans="1:6" ht="28.5" x14ac:dyDescent="0.2">
      <c r="A294" s="4" t="s">
        <v>338</v>
      </c>
      <c r="B294" s="16" t="str">
        <f t="shared" si="12"/>
        <v>Ze zijn in staat om zelfstandig hun spelling- en interpunctiefouten te onderkennen en te corrigeren.</v>
      </c>
      <c r="C294" s="16" t="str">
        <f t="shared" si="13"/>
        <v>Ik lees mijn eigen teksten na en verbeter deze, als dat nodig is.</v>
      </c>
      <c r="D294" s="9" t="str">
        <f t="shared" si="14"/>
        <v>Bovenbouw</v>
      </c>
      <c r="E294" s="10"/>
      <c r="F294" s="66" t="s">
        <v>893</v>
      </c>
    </row>
    <row r="295" spans="1:6" ht="28.5" x14ac:dyDescent="0.2">
      <c r="A295" s="4" t="s">
        <v>338</v>
      </c>
      <c r="B295" s="16" t="str">
        <f t="shared" si="12"/>
        <v>Ze zijn in staat om zelfstandig hun spelling- en interpunctiefouten te onderkennen en te corrigeren.</v>
      </c>
      <c r="C295" s="16" t="str">
        <f t="shared" si="13"/>
        <v>Ik lees mijn eigen teksten na en verbeter deze, als dat nodig is.</v>
      </c>
      <c r="D295" s="9" t="str">
        <f t="shared" si="14"/>
        <v>Bovenbouw</v>
      </c>
      <c r="E295" s="10"/>
      <c r="F295" s="66" t="s">
        <v>894</v>
      </c>
    </row>
    <row r="296" spans="1:6" ht="28.5" x14ac:dyDescent="0.2">
      <c r="A296" s="4" t="s">
        <v>338</v>
      </c>
      <c r="B296" s="16" t="str">
        <f t="shared" si="12"/>
        <v>Ze zijn in staat om zelfstandig hun spelling- en interpunctiefouten te onderkennen en te corrigeren.</v>
      </c>
      <c r="C296" s="16" t="str">
        <f t="shared" si="13"/>
        <v>Ik lees mijn eigen teksten na en verbeter deze, als dat nodig is.</v>
      </c>
      <c r="D296" s="9" t="str">
        <f t="shared" si="14"/>
        <v>Bovenbouw</v>
      </c>
      <c r="E296" s="10"/>
      <c r="F296" s="66" t="s">
        <v>895</v>
      </c>
    </row>
    <row r="297" spans="1:6" ht="28.5" x14ac:dyDescent="0.2">
      <c r="A297" s="4" t="s">
        <v>338</v>
      </c>
      <c r="B297" s="16" t="str">
        <f t="shared" si="12"/>
        <v>Ze zijn in staat om zelfstandig hun spelling- en interpunctiefouten te onderkennen en te corrigeren.</v>
      </c>
      <c r="C297" s="16" t="str">
        <f t="shared" si="13"/>
        <v>Ik lees mijn eigen teksten na en verbeter deze, als dat nodig is.</v>
      </c>
      <c r="D297" s="9" t="str">
        <f t="shared" si="14"/>
        <v>Bovenbouw</v>
      </c>
      <c r="E297" s="10"/>
      <c r="F297" s="66" t="s">
        <v>896</v>
      </c>
    </row>
    <row r="298" spans="1:6" ht="28.5" x14ac:dyDescent="0.2">
      <c r="A298" s="4" t="s">
        <v>338</v>
      </c>
      <c r="B298" s="16" t="str">
        <f t="shared" si="12"/>
        <v>Ze zijn in staat om zelfstandig hun spelling- en interpunctiefouten te onderkennen en te corrigeren.</v>
      </c>
      <c r="C298" s="16" t="str">
        <f t="shared" si="13"/>
        <v>Ik lees mijn eigen teksten na en verbeter deze, als dat nodig is.</v>
      </c>
      <c r="D298" s="9" t="str">
        <f t="shared" si="14"/>
        <v>Bovenbouw</v>
      </c>
      <c r="E298" s="10"/>
      <c r="F298" s="66" t="s">
        <v>897</v>
      </c>
    </row>
    <row r="299" spans="1:6" ht="28.5" x14ac:dyDescent="0.2">
      <c r="A299" s="4" t="s">
        <v>338</v>
      </c>
      <c r="B299" s="16" t="str">
        <f t="shared" si="12"/>
        <v>Ze zijn in staat om zelfstandig hun spelling- en interpunctiefouten te onderkennen en te corrigeren.</v>
      </c>
      <c r="C299" s="16" t="str">
        <f t="shared" si="13"/>
        <v>Ik lees mijn eigen teksten na en verbeter deze, als dat nodig is.</v>
      </c>
      <c r="D299" s="9" t="str">
        <f t="shared" si="14"/>
        <v>Bovenbouw</v>
      </c>
      <c r="E299" s="10"/>
      <c r="F299" s="66" t="s">
        <v>898</v>
      </c>
    </row>
    <row r="300" spans="1:6" ht="28.5" x14ac:dyDescent="0.2">
      <c r="A300" s="4" t="s">
        <v>338</v>
      </c>
      <c r="B300" s="16" t="str">
        <f t="shared" si="12"/>
        <v>Ze zijn in staat om zelfstandig hun spelling- en interpunctiefouten te onderkennen en te corrigeren.</v>
      </c>
      <c r="C300" s="16" t="str">
        <f t="shared" si="13"/>
        <v>Ik lees mijn eigen teksten na en verbeter deze, als dat nodig is.</v>
      </c>
      <c r="D300" s="9" t="str">
        <f t="shared" si="14"/>
        <v>Bovenbouw</v>
      </c>
      <c r="E300" s="10"/>
      <c r="F300" s="66" t="s">
        <v>899</v>
      </c>
    </row>
    <row r="301" spans="1:6" ht="28.5" x14ac:dyDescent="0.2">
      <c r="A301" s="4" t="s">
        <v>338</v>
      </c>
      <c r="B301" s="16" t="str">
        <f t="shared" si="12"/>
        <v>Ze zijn in staat om zelfstandig hun spelling- en interpunctiefouten te onderkennen en te corrigeren.</v>
      </c>
      <c r="C301" s="16" t="str">
        <f t="shared" si="13"/>
        <v>Ik lees mijn eigen teksten na en verbeter deze, als dat nodig is.</v>
      </c>
      <c r="D301" s="9" t="str">
        <f t="shared" si="14"/>
        <v>Bovenbouw</v>
      </c>
      <c r="E301" s="10"/>
      <c r="F301" s="66" t="s">
        <v>900</v>
      </c>
    </row>
    <row r="302" spans="1:6" ht="28.5" x14ac:dyDescent="0.2">
      <c r="A302" s="4" t="s">
        <v>338</v>
      </c>
      <c r="B302" s="16" t="str">
        <f t="shared" si="12"/>
        <v>Ze zijn in staat om zelfstandig hun spelling- en interpunctiefouten te onderkennen en te corrigeren.</v>
      </c>
      <c r="C302" s="16" t="str">
        <f t="shared" si="13"/>
        <v>Ik lees mijn eigen teksten na en verbeter deze, als dat nodig is.</v>
      </c>
      <c r="D302" s="9" t="str">
        <f t="shared" si="14"/>
        <v>Bovenbouw</v>
      </c>
      <c r="E302" s="10"/>
      <c r="F302" s="66" t="s">
        <v>901</v>
      </c>
    </row>
    <row r="303" spans="1:6" ht="28.5" x14ac:dyDescent="0.2">
      <c r="A303" s="4" t="s">
        <v>338</v>
      </c>
      <c r="B303" s="8" t="str">
        <f t="shared" si="12"/>
        <v>Ze zijn in staat om zelfstandig hun spelling- en interpunctiefouten te onderkennen en te corrigeren.</v>
      </c>
      <c r="C303" s="8" t="str">
        <f t="shared" si="13"/>
        <v>Ik lees mijn eigen teksten na en verbeter deze, als dat nodig is.</v>
      </c>
      <c r="D303" s="9" t="str">
        <f t="shared" si="14"/>
        <v>Bovenbouw</v>
      </c>
      <c r="E303" s="10"/>
      <c r="F303" s="1" t="s">
        <v>496</v>
      </c>
    </row>
    <row r="304" spans="1:6" ht="28.5" x14ac:dyDescent="0.2">
      <c r="A304" s="11" t="s">
        <v>338</v>
      </c>
      <c r="B304" s="8" t="str">
        <f t="shared" si="12"/>
        <v>Ze zijn in staat om zelfstandig hun spelling- en interpunctiefouten te onderkennen en te corrigeren.</v>
      </c>
      <c r="C304" s="8" t="str">
        <f t="shared" si="13"/>
        <v>Ik lees mijn eigen teksten na en verbeter deze, als dat nodig is.</v>
      </c>
      <c r="D304" s="9" t="str">
        <f t="shared" si="14"/>
        <v>Bovenbouw</v>
      </c>
      <c r="E304" s="10">
        <v>6</v>
      </c>
      <c r="F304" s="1" t="s">
        <v>744</v>
      </c>
    </row>
    <row r="305" spans="1:6" ht="28.5" x14ac:dyDescent="0.2">
      <c r="A305" s="11" t="s">
        <v>338</v>
      </c>
      <c r="B305" s="8" t="str">
        <f t="shared" si="12"/>
        <v>Ze zijn in staat om zelfstandig hun spelling- en interpunctiefouten te onderkennen en te corrigeren.</v>
      </c>
      <c r="C305" s="8" t="str">
        <f t="shared" si="13"/>
        <v>Ik lees mijn eigen teksten na en verbeter deze, als dat nodig is.</v>
      </c>
      <c r="D305" s="9" t="str">
        <f t="shared" si="14"/>
        <v>Bovenbouw</v>
      </c>
      <c r="E305" s="10">
        <v>6</v>
      </c>
      <c r="F305" s="1" t="s">
        <v>745</v>
      </c>
    </row>
    <row r="306" spans="1:6" ht="28.5" x14ac:dyDescent="0.2">
      <c r="A306" s="11" t="s">
        <v>338</v>
      </c>
      <c r="B306" s="8" t="str">
        <f t="shared" si="12"/>
        <v>Ze zijn in staat om zelfstandig hun spelling- en interpunctiefouten te onderkennen en te corrigeren.</v>
      </c>
      <c r="C306" s="8" t="str">
        <f t="shared" si="13"/>
        <v>Ik lees mijn eigen teksten na en verbeter deze, als dat nodig is.</v>
      </c>
      <c r="D306" s="9" t="str">
        <f t="shared" si="14"/>
        <v>Bovenbouw</v>
      </c>
      <c r="E306" s="10">
        <v>6</v>
      </c>
      <c r="F306" s="1" t="s">
        <v>746</v>
      </c>
    </row>
    <row r="307" spans="1:6" ht="28.5" x14ac:dyDescent="0.2">
      <c r="A307" s="11" t="s">
        <v>338</v>
      </c>
      <c r="B307" s="8" t="str">
        <f t="shared" si="12"/>
        <v>Ze zijn in staat om zelfstandig hun spelling- en interpunctiefouten te onderkennen en te corrigeren.</v>
      </c>
      <c r="C307" s="8" t="str">
        <f t="shared" si="13"/>
        <v>Ik lees mijn eigen teksten na en verbeter deze, als dat nodig is.</v>
      </c>
      <c r="D307" s="9" t="str">
        <f t="shared" si="14"/>
        <v>Bovenbouw</v>
      </c>
      <c r="E307" s="10">
        <v>6</v>
      </c>
      <c r="F307" s="1" t="s">
        <v>760</v>
      </c>
    </row>
    <row r="308" spans="1:6" ht="28.5" x14ac:dyDescent="0.2">
      <c r="A308" s="11" t="s">
        <v>338</v>
      </c>
      <c r="B308" s="8" t="str">
        <f t="shared" si="12"/>
        <v>Ze zijn in staat om zelfstandig hun spelling- en interpunctiefouten te onderkennen en te corrigeren.</v>
      </c>
      <c r="C308" s="8" t="str">
        <f t="shared" si="13"/>
        <v>Ik lees mijn eigen teksten na en verbeter deze, als dat nodig is.</v>
      </c>
      <c r="D308" s="9" t="str">
        <f t="shared" si="14"/>
        <v>Bovenbouw</v>
      </c>
      <c r="E308" s="10">
        <v>6</v>
      </c>
      <c r="F308" s="1" t="s">
        <v>748</v>
      </c>
    </row>
    <row r="309" spans="1:6" ht="28.5" x14ac:dyDescent="0.2">
      <c r="A309" s="11" t="s">
        <v>338</v>
      </c>
      <c r="B309" s="8" t="str">
        <f t="shared" si="12"/>
        <v>Ze zijn in staat om zelfstandig hun spelling- en interpunctiefouten te onderkennen en te corrigeren.</v>
      </c>
      <c r="C309" s="8" t="str">
        <f t="shared" si="13"/>
        <v>Ik lees mijn eigen teksten na en verbeter deze, als dat nodig is.</v>
      </c>
      <c r="D309" s="9" t="str">
        <f t="shared" si="14"/>
        <v>Bovenbouw</v>
      </c>
      <c r="E309" s="10">
        <v>6</v>
      </c>
      <c r="F309" s="1" t="s">
        <v>794</v>
      </c>
    </row>
    <row r="310" spans="1:6" ht="28.5" x14ac:dyDescent="0.2">
      <c r="A310" s="11" t="s">
        <v>338</v>
      </c>
      <c r="B310" s="8" t="str">
        <f t="shared" si="12"/>
        <v>Ze zijn in staat om zelfstandig hun spelling- en interpunctiefouten te onderkennen en te corrigeren.</v>
      </c>
      <c r="C310" s="8" t="str">
        <f t="shared" si="13"/>
        <v>Ik lees mijn eigen teksten na en verbeter deze, als dat nodig is.</v>
      </c>
      <c r="D310" s="9" t="str">
        <f t="shared" si="14"/>
        <v>Bovenbouw</v>
      </c>
      <c r="E310" s="10">
        <v>6</v>
      </c>
      <c r="F310" s="1" t="s">
        <v>705</v>
      </c>
    </row>
    <row r="311" spans="1:6" ht="28.5" x14ac:dyDescent="0.2">
      <c r="A311" s="11" t="s">
        <v>338</v>
      </c>
      <c r="B311" s="8" t="str">
        <f t="shared" si="12"/>
        <v>Ze zijn in staat om zelfstandig hun spelling- en interpunctiefouten te onderkennen en te corrigeren.</v>
      </c>
      <c r="C311" s="8" t="str">
        <f t="shared" si="13"/>
        <v>Ik lees mijn eigen teksten na en verbeter deze, als dat nodig is.</v>
      </c>
      <c r="D311" s="9" t="str">
        <f t="shared" si="14"/>
        <v>Bovenbouw</v>
      </c>
      <c r="E311" s="10">
        <v>6</v>
      </c>
      <c r="F311" s="1" t="s">
        <v>802</v>
      </c>
    </row>
    <row r="312" spans="1:6" ht="28.5" x14ac:dyDescent="0.2">
      <c r="A312" s="11" t="s">
        <v>338</v>
      </c>
      <c r="B312" s="8" t="str">
        <f t="shared" si="12"/>
        <v>Ze zijn in staat om zelfstandig hun spelling- en interpunctiefouten te onderkennen en te corrigeren.</v>
      </c>
      <c r="C312" s="8" t="str">
        <f t="shared" si="13"/>
        <v>Ik lees mijn eigen teksten na en verbeter deze, als dat nodig is.</v>
      </c>
      <c r="D312" s="9" t="str">
        <f t="shared" si="14"/>
        <v>Bovenbouw</v>
      </c>
      <c r="E312" s="10">
        <v>6</v>
      </c>
      <c r="F312" s="1" t="s">
        <v>749</v>
      </c>
    </row>
    <row r="313" spans="1:6" ht="28.5" x14ac:dyDescent="0.2">
      <c r="A313" s="11" t="s">
        <v>338</v>
      </c>
      <c r="B313" s="8" t="str">
        <f t="shared" si="12"/>
        <v>Ze zijn in staat om zelfstandig hun spelling- en interpunctiefouten te onderkennen en te corrigeren.</v>
      </c>
      <c r="C313" s="8" t="str">
        <f t="shared" si="13"/>
        <v>Ik lees mijn eigen teksten na en verbeter deze, als dat nodig is.</v>
      </c>
      <c r="D313" s="9" t="str">
        <f t="shared" si="14"/>
        <v>Bovenbouw</v>
      </c>
      <c r="E313" s="10">
        <v>6</v>
      </c>
      <c r="F313" s="1" t="s">
        <v>715</v>
      </c>
    </row>
    <row r="314" spans="1:6" ht="28.5" x14ac:dyDescent="0.2">
      <c r="A314" s="11" t="s">
        <v>338</v>
      </c>
      <c r="B314" s="8" t="str">
        <f t="shared" si="12"/>
        <v>Ze zijn in staat om zelfstandig hun spelling- en interpunctiefouten te onderkennen en te corrigeren.</v>
      </c>
      <c r="C314" s="8" t="str">
        <f t="shared" si="13"/>
        <v>Ik lees mijn eigen teksten na en verbeter deze, als dat nodig is.</v>
      </c>
      <c r="D314" s="9" t="str">
        <f t="shared" si="14"/>
        <v>Bovenbouw</v>
      </c>
      <c r="E314" s="10">
        <v>6</v>
      </c>
      <c r="F314" s="1" t="s">
        <v>607</v>
      </c>
    </row>
    <row r="315" spans="1:6" ht="28.5" x14ac:dyDescent="0.2">
      <c r="A315" s="11" t="s">
        <v>338</v>
      </c>
      <c r="B315" s="8" t="str">
        <f t="shared" si="12"/>
        <v>Ze zijn in staat om zelfstandig hun spelling- en interpunctiefouten te onderkennen en te corrigeren.</v>
      </c>
      <c r="C315" s="8" t="str">
        <f t="shared" si="13"/>
        <v>Ik lees mijn eigen teksten na en verbeter deze, als dat nodig is.</v>
      </c>
      <c r="D315" s="9" t="str">
        <f t="shared" si="14"/>
        <v>Bovenbouw</v>
      </c>
      <c r="E315" s="10">
        <v>6</v>
      </c>
      <c r="F315" s="1" t="s">
        <v>694</v>
      </c>
    </row>
    <row r="316" spans="1:6" ht="28.5" x14ac:dyDescent="0.2">
      <c r="A316" s="11" t="s">
        <v>338</v>
      </c>
      <c r="B316" s="8" t="str">
        <f t="shared" si="12"/>
        <v>Ze zijn in staat om zelfstandig hun spelling- en interpunctiefouten te onderkennen en te corrigeren.</v>
      </c>
      <c r="C316" s="8" t="str">
        <f t="shared" si="13"/>
        <v>Ik lees mijn eigen teksten na en verbeter deze, als dat nodig is.</v>
      </c>
      <c r="D316" s="9" t="str">
        <f t="shared" si="14"/>
        <v>Bovenbouw</v>
      </c>
      <c r="E316" s="10">
        <v>6</v>
      </c>
      <c r="F316" s="1" t="s">
        <v>751</v>
      </c>
    </row>
    <row r="317" spans="1:6" ht="28.5" x14ac:dyDescent="0.2">
      <c r="A317" s="11" t="s">
        <v>338</v>
      </c>
      <c r="B317" s="8" t="str">
        <f t="shared" si="12"/>
        <v>Ze zijn in staat om zelfstandig hun spelling- en interpunctiefouten te onderkennen en te corrigeren.</v>
      </c>
      <c r="C317" s="8" t="str">
        <f t="shared" si="13"/>
        <v>Ik lees mijn eigen teksten na en verbeter deze, als dat nodig is.</v>
      </c>
      <c r="D317" s="9" t="str">
        <f t="shared" si="14"/>
        <v>Bovenbouw</v>
      </c>
      <c r="E317" s="10">
        <v>6</v>
      </c>
      <c r="F317" s="1" t="s">
        <v>752</v>
      </c>
    </row>
    <row r="318" spans="1:6" ht="28.5" x14ac:dyDescent="0.2">
      <c r="A318" s="11" t="s">
        <v>338</v>
      </c>
      <c r="B318" s="8" t="str">
        <f t="shared" si="12"/>
        <v>Ze zijn in staat om zelfstandig hun spelling- en interpunctiefouten te onderkennen en te corrigeren.</v>
      </c>
      <c r="C318" s="8" t="str">
        <f t="shared" si="13"/>
        <v>Ik lees mijn eigen teksten na en verbeter deze, als dat nodig is.</v>
      </c>
      <c r="D318" s="9" t="str">
        <f t="shared" si="14"/>
        <v>Bovenbouw</v>
      </c>
      <c r="E318" s="10">
        <v>6</v>
      </c>
      <c r="F318" s="1" t="s">
        <v>754</v>
      </c>
    </row>
    <row r="319" spans="1:6" ht="28.5" x14ac:dyDescent="0.2">
      <c r="A319" s="11" t="s">
        <v>338</v>
      </c>
      <c r="B319" s="8" t="str">
        <f t="shared" si="12"/>
        <v>Ze zijn in staat om zelfstandig hun spelling- en interpunctiefouten te onderkennen en te corrigeren.</v>
      </c>
      <c r="C319" s="8" t="str">
        <f t="shared" si="13"/>
        <v>Ik lees mijn eigen teksten na en verbeter deze, als dat nodig is.</v>
      </c>
      <c r="D319" s="9" t="str">
        <f t="shared" si="14"/>
        <v>Bovenbouw</v>
      </c>
      <c r="E319" s="10">
        <v>6</v>
      </c>
      <c r="F319" s="1" t="s">
        <v>755</v>
      </c>
    </row>
    <row r="320" spans="1:6" ht="28.5" x14ac:dyDescent="0.2">
      <c r="A320" s="11" t="s">
        <v>338</v>
      </c>
      <c r="B320" s="8" t="str">
        <f t="shared" si="12"/>
        <v>Ze zijn in staat om zelfstandig hun spelling- en interpunctiefouten te onderkennen en te corrigeren.</v>
      </c>
      <c r="C320" s="8" t="str">
        <f t="shared" si="13"/>
        <v>Ik lees mijn eigen teksten na en verbeter deze, als dat nodig is.</v>
      </c>
      <c r="D320" s="9" t="str">
        <f t="shared" si="14"/>
        <v>Bovenbouw</v>
      </c>
      <c r="E320" s="10">
        <v>6</v>
      </c>
      <c r="F320" s="1" t="s">
        <v>758</v>
      </c>
    </row>
    <row r="321" spans="1:6" ht="28.5" x14ac:dyDescent="0.2">
      <c r="A321" s="11" t="s">
        <v>338</v>
      </c>
      <c r="B321" s="8" t="str">
        <f t="shared" ref="B321:B384" si="15">IF(A321="2.3.1","Kinderen zijn in staat klankzuivere woorden correct te spellen.",IF(A321="2.3.2","Ze kennen de spelling van woorden met homofonen (ei-ij, au-ou, g-ch).",IF(A321="2.3.3","Ze passen de gelijkvormigheidsregel toe (hond-honden, kast-kastje).",IF(A321="2.3.4","Ze passen de analogieregel toe (hij zoekt, hij vindt).",IF(A321="2.3.5","Ze kunnen eenvoudige interpunctie duiden en toepassen: gebruik hoofdletters, punt, vraagteken en uitroepteken.",IF(A321="2.3.6","Ze kunnen hun spelling- en interpunctiefouten onderkennen en corrigeren.",IF(A321="2.3.7","Kinderen zijn in staat lange, gelede woorden en woordsamenstellingen te spellen (geleidelijk, ademhaling, voetbalwedstrijd).",IF(A321="2.3.8","Ze beheersen de regels van de werkwoordspelling (hij verwachtte, de verwachte brief).",IF(A321="2.3.9","Ze zijn redelijk in staat leenwoorden correct te spellen (politie, liter, computer).",IF(A321="2.3.10","Ze kunnen complexe interpunctie duiden en toepassen: komma, puntkomma, dubbele punt, aanhalingstekens en haakjes.",IF(A321="2.3.11","Ze zijn in staat om zelfstandig hun spelling- en interpunctiefouten te onderkennen en te corrigeren.",IF(A321="2.3.12","Ze ontwikkelen een attitude voor correct schriftelijk taalgebruik.","Voer tussendoel in"))))))))))))</f>
        <v>Ze zijn in staat om zelfstandig hun spelling- en interpunctiefouten te onderkennen en te corrigeren.</v>
      </c>
      <c r="C321" s="8" t="str">
        <f t="shared" ref="C321:C384" si="16">IF(A321="2.3.1","Ik kan klankzuivere woorden goed spellen.",IF(A321="2.3.2","Ik weet dat je woorden die hetzelfde klinken soms anders schrijft.",IF(A321="2.3.3","Ik kan een meervoud of het verkleinwoord van een zelfstandig naamwoord goed schrijven.",IF(A321="2.3.4","Ik kan de net-zoalsregel toepassen.",IF(A321="2.3.5","Ik gebruik een hoofdletter, een punt, een vraagteken of een uitroepteken op de goede manier.",IF(A321="2.3.6","Ik kan fouten in mijn schrijfwerk ontdekken en verbeteren.",IF(A321="2.3.7","Ik kan lange woorden juist schrijven.",IF(A321="2.3.8","Ik kan werkwoorden in alle tijden en bij alle personen goed schrijven.",IF(A321="2.3.9","Ik kan leenwoorden uit een andere taal op de juiste manier schrijven.",IF(A321="2.3.10","Ik gebruik de juiste interpunctie.",IF(A321="2.3.11","Ik lees mijn eigen teksten na en verbeter deze, als dat nodig is.",IF(A321="2.3.12","Ik doe mijn best om foutloos te schrijven.","Voer tussendoel in"))))))))))))</f>
        <v>Ik lees mijn eigen teksten na en verbeter deze, als dat nodig is.</v>
      </c>
      <c r="D321" s="9" t="str">
        <f t="shared" ref="D321:D384" si="17">IF(A321="2.3.1","Middenbouw",IF(A321="2.3.2","Middenbouw",IF(A321="2.3.3","Middenbouw",IF(A321="2.3.4","Middenbouw",IF(A321="2.3.5","Middenbouw",IF(A321="2.3.6","Middenbouw",IF(A321="2.3.7","Bovenbouw",IF(A321="2.3.8","Bovenbouw",IF(A321="2.3.9","Bovenbouw",IF(A321="2.3.10","Bovenbouw",IF(A321="2.3.11","Bovenbouw",IF(A321="2.3.12","Bovenbouw","Onbepaald"))))))))))))</f>
        <v>Bovenbouw</v>
      </c>
      <c r="E321" s="10">
        <v>6</v>
      </c>
      <c r="F321" s="1" t="s">
        <v>662</v>
      </c>
    </row>
    <row r="322" spans="1:6" ht="28.5" x14ac:dyDescent="0.2">
      <c r="A322" s="11" t="s">
        <v>338</v>
      </c>
      <c r="B322" s="8" t="str">
        <f t="shared" si="15"/>
        <v>Ze zijn in staat om zelfstandig hun spelling- en interpunctiefouten te onderkennen en te corrigeren.</v>
      </c>
      <c r="C322" s="8" t="str">
        <f t="shared" si="16"/>
        <v>Ik lees mijn eigen teksten na en verbeter deze, als dat nodig is.</v>
      </c>
      <c r="D322" s="9" t="str">
        <f t="shared" si="17"/>
        <v>Bovenbouw</v>
      </c>
      <c r="E322" s="10">
        <v>6</v>
      </c>
      <c r="F322" s="1" t="s">
        <v>803</v>
      </c>
    </row>
    <row r="323" spans="1:6" ht="28.5" x14ac:dyDescent="0.2">
      <c r="A323" s="11" t="s">
        <v>338</v>
      </c>
      <c r="B323" s="8" t="str">
        <f t="shared" si="15"/>
        <v>Ze zijn in staat om zelfstandig hun spelling- en interpunctiefouten te onderkennen en te corrigeren.</v>
      </c>
      <c r="C323" s="8" t="str">
        <f t="shared" si="16"/>
        <v>Ik lees mijn eigen teksten na en verbeter deze, als dat nodig is.</v>
      </c>
      <c r="D323" s="9" t="str">
        <f t="shared" si="17"/>
        <v>Bovenbouw</v>
      </c>
      <c r="E323" s="10">
        <v>6</v>
      </c>
      <c r="F323" s="1" t="s">
        <v>793</v>
      </c>
    </row>
    <row r="324" spans="1:6" ht="28.5" x14ac:dyDescent="0.2">
      <c r="A324" s="11" t="s">
        <v>338</v>
      </c>
      <c r="B324" s="8" t="str">
        <f t="shared" si="15"/>
        <v>Ze zijn in staat om zelfstandig hun spelling- en interpunctiefouten te onderkennen en te corrigeren.</v>
      </c>
      <c r="C324" s="8" t="str">
        <f t="shared" si="16"/>
        <v>Ik lees mijn eigen teksten na en verbeter deze, als dat nodig is.</v>
      </c>
      <c r="D324" s="9" t="str">
        <f t="shared" si="17"/>
        <v>Bovenbouw</v>
      </c>
      <c r="E324" s="10">
        <v>6</v>
      </c>
      <c r="F324" s="1" t="s">
        <v>804</v>
      </c>
    </row>
    <row r="325" spans="1:6" ht="28.5" x14ac:dyDescent="0.2">
      <c r="A325" s="11" t="s">
        <v>338</v>
      </c>
      <c r="B325" s="8" t="str">
        <f t="shared" si="15"/>
        <v>Ze zijn in staat om zelfstandig hun spelling- en interpunctiefouten te onderkennen en te corrigeren.</v>
      </c>
      <c r="C325" s="8" t="str">
        <f t="shared" si="16"/>
        <v>Ik lees mijn eigen teksten na en verbeter deze, als dat nodig is.</v>
      </c>
      <c r="D325" s="9" t="str">
        <f t="shared" si="17"/>
        <v>Bovenbouw</v>
      </c>
      <c r="E325" s="10">
        <v>6</v>
      </c>
      <c r="F325" s="1" t="s">
        <v>761</v>
      </c>
    </row>
    <row r="326" spans="1:6" ht="28.5" x14ac:dyDescent="0.2">
      <c r="A326" s="11" t="s">
        <v>338</v>
      </c>
      <c r="B326" s="8" t="str">
        <f t="shared" si="15"/>
        <v>Ze zijn in staat om zelfstandig hun spelling- en interpunctiefouten te onderkennen en te corrigeren.</v>
      </c>
      <c r="C326" s="8" t="str">
        <f t="shared" si="16"/>
        <v>Ik lees mijn eigen teksten na en verbeter deze, als dat nodig is.</v>
      </c>
      <c r="D326" s="9" t="str">
        <f t="shared" si="17"/>
        <v>Bovenbouw</v>
      </c>
      <c r="E326" s="10">
        <v>6</v>
      </c>
      <c r="F326" s="1" t="s">
        <v>805</v>
      </c>
    </row>
    <row r="327" spans="1:6" ht="28.5" x14ac:dyDescent="0.2">
      <c r="A327" s="11" t="s">
        <v>338</v>
      </c>
      <c r="B327" s="8" t="str">
        <f t="shared" si="15"/>
        <v>Ze zijn in staat om zelfstandig hun spelling- en interpunctiefouten te onderkennen en te corrigeren.</v>
      </c>
      <c r="C327" s="8" t="str">
        <f t="shared" si="16"/>
        <v>Ik lees mijn eigen teksten na en verbeter deze, als dat nodig is.</v>
      </c>
      <c r="D327" s="9" t="str">
        <f t="shared" si="17"/>
        <v>Bovenbouw</v>
      </c>
      <c r="E327" s="10">
        <v>6</v>
      </c>
      <c r="F327" s="1" t="s">
        <v>806</v>
      </c>
    </row>
    <row r="328" spans="1:6" ht="28.5" x14ac:dyDescent="0.2">
      <c r="A328" s="11" t="s">
        <v>338</v>
      </c>
      <c r="B328" s="8" t="str">
        <f t="shared" si="15"/>
        <v>Ze zijn in staat om zelfstandig hun spelling- en interpunctiefouten te onderkennen en te corrigeren.</v>
      </c>
      <c r="C328" s="8" t="str">
        <f t="shared" si="16"/>
        <v>Ik lees mijn eigen teksten na en verbeter deze, als dat nodig is.</v>
      </c>
      <c r="D328" s="9" t="str">
        <f t="shared" si="17"/>
        <v>Bovenbouw</v>
      </c>
      <c r="E328" s="10">
        <v>6</v>
      </c>
      <c r="F328" s="1" t="s">
        <v>758</v>
      </c>
    </row>
    <row r="329" spans="1:6" ht="28.5" x14ac:dyDescent="0.2">
      <c r="A329" s="11" t="s">
        <v>338</v>
      </c>
      <c r="B329" s="8" t="str">
        <f t="shared" si="15"/>
        <v>Ze zijn in staat om zelfstandig hun spelling- en interpunctiefouten te onderkennen en te corrigeren.</v>
      </c>
      <c r="C329" s="8" t="str">
        <f t="shared" si="16"/>
        <v>Ik lees mijn eigen teksten na en verbeter deze, als dat nodig is.</v>
      </c>
      <c r="D329" s="9" t="str">
        <f t="shared" si="17"/>
        <v>Bovenbouw</v>
      </c>
      <c r="E329" s="10">
        <v>7</v>
      </c>
      <c r="F329" s="1" t="s">
        <v>776</v>
      </c>
    </row>
    <row r="330" spans="1:6" ht="28.5" x14ac:dyDescent="0.2">
      <c r="A330" s="11" t="s">
        <v>338</v>
      </c>
      <c r="B330" s="8" t="str">
        <f t="shared" si="15"/>
        <v>Ze zijn in staat om zelfstandig hun spelling- en interpunctiefouten te onderkennen en te corrigeren.</v>
      </c>
      <c r="C330" s="8" t="str">
        <f t="shared" si="16"/>
        <v>Ik lees mijn eigen teksten na en verbeter deze, als dat nodig is.</v>
      </c>
      <c r="D330" s="9" t="str">
        <f t="shared" si="17"/>
        <v>Bovenbouw</v>
      </c>
      <c r="E330" s="10">
        <v>7</v>
      </c>
      <c r="F330" s="1" t="s">
        <v>777</v>
      </c>
    </row>
    <row r="331" spans="1:6" ht="28.5" x14ac:dyDescent="0.2">
      <c r="A331" s="11" t="s">
        <v>338</v>
      </c>
      <c r="B331" s="8" t="str">
        <f t="shared" si="15"/>
        <v>Ze zijn in staat om zelfstandig hun spelling- en interpunctiefouten te onderkennen en te corrigeren.</v>
      </c>
      <c r="C331" s="8" t="str">
        <f t="shared" si="16"/>
        <v>Ik lees mijn eigen teksten na en verbeter deze, als dat nodig is.</v>
      </c>
      <c r="D331" s="9" t="str">
        <f t="shared" si="17"/>
        <v>Bovenbouw</v>
      </c>
      <c r="E331" s="10">
        <v>7</v>
      </c>
      <c r="F331" s="1" t="s">
        <v>753</v>
      </c>
    </row>
    <row r="332" spans="1:6" ht="28.5" x14ac:dyDescent="0.2">
      <c r="A332" s="11" t="s">
        <v>338</v>
      </c>
      <c r="B332" s="8" t="str">
        <f t="shared" si="15"/>
        <v>Ze zijn in staat om zelfstandig hun spelling- en interpunctiefouten te onderkennen en te corrigeren.</v>
      </c>
      <c r="C332" s="8" t="str">
        <f t="shared" si="16"/>
        <v>Ik lees mijn eigen teksten na en verbeter deze, als dat nodig is.</v>
      </c>
      <c r="D332" s="9" t="str">
        <f t="shared" si="17"/>
        <v>Bovenbouw</v>
      </c>
      <c r="E332" s="10">
        <v>7</v>
      </c>
      <c r="F332" s="1" t="s">
        <v>807</v>
      </c>
    </row>
    <row r="333" spans="1:6" ht="28.5" x14ac:dyDescent="0.2">
      <c r="A333" s="11" t="s">
        <v>338</v>
      </c>
      <c r="B333" s="8" t="str">
        <f t="shared" si="15"/>
        <v>Ze zijn in staat om zelfstandig hun spelling- en interpunctiefouten te onderkennen en te corrigeren.</v>
      </c>
      <c r="C333" s="8" t="str">
        <f t="shared" si="16"/>
        <v>Ik lees mijn eigen teksten na en verbeter deze, als dat nodig is.</v>
      </c>
      <c r="D333" s="9" t="str">
        <f t="shared" si="17"/>
        <v>Bovenbouw</v>
      </c>
      <c r="E333" s="10">
        <v>7</v>
      </c>
      <c r="F333" s="1" t="s">
        <v>808</v>
      </c>
    </row>
    <row r="334" spans="1:6" ht="28.5" x14ac:dyDescent="0.2">
      <c r="A334" s="11" t="s">
        <v>338</v>
      </c>
      <c r="B334" s="8" t="str">
        <f t="shared" si="15"/>
        <v>Ze zijn in staat om zelfstandig hun spelling- en interpunctiefouten te onderkennen en te corrigeren.</v>
      </c>
      <c r="C334" s="8" t="str">
        <f t="shared" si="16"/>
        <v>Ik lees mijn eigen teksten na en verbeter deze, als dat nodig is.</v>
      </c>
      <c r="D334" s="9" t="str">
        <f t="shared" si="17"/>
        <v>Bovenbouw</v>
      </c>
      <c r="E334" s="10">
        <v>7</v>
      </c>
      <c r="F334" s="1" t="s">
        <v>809</v>
      </c>
    </row>
    <row r="335" spans="1:6" ht="28.5" x14ac:dyDescent="0.2">
      <c r="A335" s="11" t="s">
        <v>338</v>
      </c>
      <c r="B335" s="8" t="str">
        <f t="shared" si="15"/>
        <v>Ze zijn in staat om zelfstandig hun spelling- en interpunctiefouten te onderkennen en te corrigeren.</v>
      </c>
      <c r="C335" s="8" t="str">
        <f t="shared" si="16"/>
        <v>Ik lees mijn eigen teksten na en verbeter deze, als dat nodig is.</v>
      </c>
      <c r="D335" s="9" t="str">
        <f t="shared" si="17"/>
        <v>Bovenbouw</v>
      </c>
      <c r="E335" s="10">
        <v>7</v>
      </c>
      <c r="F335" s="1" t="s">
        <v>763</v>
      </c>
    </row>
    <row r="336" spans="1:6" ht="28.5" x14ac:dyDescent="0.2">
      <c r="A336" s="11" t="s">
        <v>338</v>
      </c>
      <c r="B336" s="8" t="str">
        <f t="shared" si="15"/>
        <v>Ze zijn in staat om zelfstandig hun spelling- en interpunctiefouten te onderkennen en te corrigeren.</v>
      </c>
      <c r="C336" s="8" t="str">
        <f t="shared" si="16"/>
        <v>Ik lees mijn eigen teksten na en verbeter deze, als dat nodig is.</v>
      </c>
      <c r="D336" s="9" t="str">
        <f t="shared" si="17"/>
        <v>Bovenbouw</v>
      </c>
      <c r="E336" s="10">
        <v>7</v>
      </c>
      <c r="F336" s="1" t="s">
        <v>795</v>
      </c>
    </row>
    <row r="337" spans="1:6" ht="28.5" x14ac:dyDescent="0.2">
      <c r="A337" s="11" t="s">
        <v>338</v>
      </c>
      <c r="B337" s="8" t="str">
        <f t="shared" si="15"/>
        <v>Ze zijn in staat om zelfstandig hun spelling- en interpunctiefouten te onderkennen en te corrigeren.</v>
      </c>
      <c r="C337" s="8" t="str">
        <f t="shared" si="16"/>
        <v>Ik lees mijn eigen teksten na en verbeter deze, als dat nodig is.</v>
      </c>
      <c r="D337" s="9" t="str">
        <f t="shared" si="17"/>
        <v>Bovenbouw</v>
      </c>
      <c r="E337" s="10">
        <v>7</v>
      </c>
      <c r="F337" s="1" t="s">
        <v>810</v>
      </c>
    </row>
    <row r="338" spans="1:6" ht="28.5" x14ac:dyDescent="0.2">
      <c r="A338" s="11" t="s">
        <v>338</v>
      </c>
      <c r="B338" s="8" t="str">
        <f t="shared" si="15"/>
        <v>Ze zijn in staat om zelfstandig hun spelling- en interpunctiefouten te onderkennen en te corrigeren.</v>
      </c>
      <c r="C338" s="8" t="str">
        <f t="shared" si="16"/>
        <v>Ik lees mijn eigen teksten na en verbeter deze, als dat nodig is.</v>
      </c>
      <c r="D338" s="9" t="str">
        <f t="shared" si="17"/>
        <v>Bovenbouw</v>
      </c>
      <c r="E338" s="10">
        <v>7</v>
      </c>
      <c r="F338" s="1" t="s">
        <v>765</v>
      </c>
    </row>
    <row r="339" spans="1:6" ht="28.5" x14ac:dyDescent="0.2">
      <c r="A339" s="11" t="s">
        <v>338</v>
      </c>
      <c r="B339" s="8" t="str">
        <f t="shared" si="15"/>
        <v>Ze zijn in staat om zelfstandig hun spelling- en interpunctiefouten te onderkennen en te corrigeren.</v>
      </c>
      <c r="C339" s="8" t="str">
        <f t="shared" si="16"/>
        <v>Ik lees mijn eigen teksten na en verbeter deze, als dat nodig is.</v>
      </c>
      <c r="D339" s="9" t="str">
        <f t="shared" si="17"/>
        <v>Bovenbouw</v>
      </c>
      <c r="E339" s="10">
        <v>7</v>
      </c>
      <c r="F339" s="1" t="s">
        <v>745</v>
      </c>
    </row>
    <row r="340" spans="1:6" ht="28.5" x14ac:dyDescent="0.2">
      <c r="A340" s="11" t="s">
        <v>338</v>
      </c>
      <c r="B340" s="8" t="str">
        <f t="shared" si="15"/>
        <v>Ze zijn in staat om zelfstandig hun spelling- en interpunctiefouten te onderkennen en te corrigeren.</v>
      </c>
      <c r="C340" s="8" t="str">
        <f t="shared" si="16"/>
        <v>Ik lees mijn eigen teksten na en verbeter deze, als dat nodig is.</v>
      </c>
      <c r="D340" s="9" t="str">
        <f t="shared" si="17"/>
        <v>Bovenbouw</v>
      </c>
      <c r="E340" s="10">
        <v>7</v>
      </c>
      <c r="F340" s="1" t="s">
        <v>746</v>
      </c>
    </row>
    <row r="341" spans="1:6" ht="28.5" x14ac:dyDescent="0.2">
      <c r="A341" s="11" t="s">
        <v>338</v>
      </c>
      <c r="B341" s="8" t="str">
        <f t="shared" si="15"/>
        <v>Ze zijn in staat om zelfstandig hun spelling- en interpunctiefouten te onderkennen en te corrigeren.</v>
      </c>
      <c r="C341" s="8" t="str">
        <f t="shared" si="16"/>
        <v>Ik lees mijn eigen teksten na en verbeter deze, als dat nodig is.</v>
      </c>
      <c r="D341" s="9" t="str">
        <f t="shared" si="17"/>
        <v>Bovenbouw</v>
      </c>
      <c r="E341" s="10">
        <v>7</v>
      </c>
      <c r="F341" s="1" t="s">
        <v>714</v>
      </c>
    </row>
    <row r="342" spans="1:6" ht="28.5" x14ac:dyDescent="0.2">
      <c r="A342" s="11" t="s">
        <v>338</v>
      </c>
      <c r="B342" s="8" t="str">
        <f t="shared" si="15"/>
        <v>Ze zijn in staat om zelfstandig hun spelling- en interpunctiefouten te onderkennen en te corrigeren.</v>
      </c>
      <c r="C342" s="8" t="str">
        <f t="shared" si="16"/>
        <v>Ik lees mijn eigen teksten na en verbeter deze, als dat nodig is.</v>
      </c>
      <c r="D342" s="9" t="str">
        <f t="shared" si="17"/>
        <v>Bovenbouw</v>
      </c>
      <c r="E342" s="10">
        <v>7</v>
      </c>
      <c r="F342" s="1" t="s">
        <v>796</v>
      </c>
    </row>
    <row r="343" spans="1:6" ht="28.5" x14ac:dyDescent="0.2">
      <c r="A343" s="11" t="s">
        <v>338</v>
      </c>
      <c r="B343" s="8" t="str">
        <f t="shared" si="15"/>
        <v>Ze zijn in staat om zelfstandig hun spelling- en interpunctiefouten te onderkennen en te corrigeren.</v>
      </c>
      <c r="C343" s="8" t="str">
        <f t="shared" si="16"/>
        <v>Ik lees mijn eigen teksten na en verbeter deze, als dat nodig is.</v>
      </c>
      <c r="D343" s="9" t="str">
        <f t="shared" si="17"/>
        <v>Bovenbouw</v>
      </c>
      <c r="E343" s="10">
        <v>7</v>
      </c>
      <c r="F343" s="1" t="s">
        <v>698</v>
      </c>
    </row>
    <row r="344" spans="1:6" ht="28.5" x14ac:dyDescent="0.2">
      <c r="A344" s="11" t="s">
        <v>338</v>
      </c>
      <c r="B344" s="8" t="str">
        <f t="shared" si="15"/>
        <v>Ze zijn in staat om zelfstandig hun spelling- en interpunctiefouten te onderkennen en te corrigeren.</v>
      </c>
      <c r="C344" s="8" t="str">
        <f t="shared" si="16"/>
        <v>Ik lees mijn eigen teksten na en verbeter deze, als dat nodig is.</v>
      </c>
      <c r="D344" s="9" t="str">
        <f t="shared" si="17"/>
        <v>Bovenbouw</v>
      </c>
      <c r="E344" s="10">
        <v>7</v>
      </c>
      <c r="F344" s="1" t="s">
        <v>772</v>
      </c>
    </row>
    <row r="345" spans="1:6" ht="28.5" x14ac:dyDescent="0.2">
      <c r="A345" s="11" t="s">
        <v>338</v>
      </c>
      <c r="B345" s="8" t="str">
        <f t="shared" si="15"/>
        <v>Ze zijn in staat om zelfstandig hun spelling- en interpunctiefouten te onderkennen en te corrigeren.</v>
      </c>
      <c r="C345" s="8" t="str">
        <f t="shared" si="16"/>
        <v>Ik lees mijn eigen teksten na en verbeter deze, als dat nodig is.</v>
      </c>
      <c r="D345" s="9" t="str">
        <f t="shared" si="17"/>
        <v>Bovenbouw</v>
      </c>
      <c r="E345" s="10">
        <v>7</v>
      </c>
      <c r="F345" s="1" t="s">
        <v>774</v>
      </c>
    </row>
    <row r="346" spans="1:6" ht="28.5" x14ac:dyDescent="0.2">
      <c r="A346" s="11" t="s">
        <v>338</v>
      </c>
      <c r="B346" s="8" t="str">
        <f t="shared" si="15"/>
        <v>Ze zijn in staat om zelfstandig hun spelling- en interpunctiefouten te onderkennen en te corrigeren.</v>
      </c>
      <c r="C346" s="8" t="str">
        <f t="shared" si="16"/>
        <v>Ik lees mijn eigen teksten na en verbeter deze, als dat nodig is.</v>
      </c>
      <c r="D346" s="9" t="str">
        <f t="shared" si="17"/>
        <v>Bovenbouw</v>
      </c>
      <c r="E346" s="10">
        <v>7</v>
      </c>
      <c r="F346" s="1" t="s">
        <v>767</v>
      </c>
    </row>
    <row r="347" spans="1:6" ht="28.5" x14ac:dyDescent="0.2">
      <c r="A347" s="11" t="s">
        <v>338</v>
      </c>
      <c r="B347" s="8" t="str">
        <f t="shared" si="15"/>
        <v>Ze zijn in staat om zelfstandig hun spelling- en interpunctiefouten te onderkennen en te corrigeren.</v>
      </c>
      <c r="C347" s="8" t="str">
        <f t="shared" si="16"/>
        <v>Ik lees mijn eigen teksten na en verbeter deze, als dat nodig is.</v>
      </c>
      <c r="D347" s="9" t="str">
        <f t="shared" si="17"/>
        <v>Bovenbouw</v>
      </c>
      <c r="E347" s="10">
        <v>7</v>
      </c>
      <c r="F347" s="1" t="s">
        <v>775</v>
      </c>
    </row>
    <row r="348" spans="1:6" ht="28.5" x14ac:dyDescent="0.2">
      <c r="A348" s="11" t="s">
        <v>338</v>
      </c>
      <c r="B348" s="8" t="str">
        <f t="shared" si="15"/>
        <v>Ze zijn in staat om zelfstandig hun spelling- en interpunctiefouten te onderkennen en te corrigeren.</v>
      </c>
      <c r="C348" s="8" t="str">
        <f t="shared" si="16"/>
        <v>Ik lees mijn eigen teksten na en verbeter deze, als dat nodig is.</v>
      </c>
      <c r="D348" s="9" t="str">
        <f t="shared" si="17"/>
        <v>Bovenbouw</v>
      </c>
      <c r="E348" s="10">
        <v>7</v>
      </c>
      <c r="F348" s="1" t="s">
        <v>768</v>
      </c>
    </row>
    <row r="349" spans="1:6" ht="28.5" x14ac:dyDescent="0.2">
      <c r="A349" s="11" t="s">
        <v>338</v>
      </c>
      <c r="B349" s="8" t="str">
        <f t="shared" si="15"/>
        <v>Ze zijn in staat om zelfstandig hun spelling- en interpunctiefouten te onderkennen en te corrigeren.</v>
      </c>
      <c r="C349" s="8" t="str">
        <f t="shared" si="16"/>
        <v>Ik lees mijn eigen teksten na en verbeter deze, als dat nodig is.</v>
      </c>
      <c r="D349" s="9" t="str">
        <f t="shared" si="17"/>
        <v>Bovenbouw</v>
      </c>
      <c r="E349" s="10">
        <v>7</v>
      </c>
      <c r="F349" s="1" t="s">
        <v>769</v>
      </c>
    </row>
    <row r="350" spans="1:6" ht="28.5" x14ac:dyDescent="0.2">
      <c r="A350" s="11" t="s">
        <v>338</v>
      </c>
      <c r="B350" s="8" t="str">
        <f t="shared" si="15"/>
        <v>Ze zijn in staat om zelfstandig hun spelling- en interpunctiefouten te onderkennen en te corrigeren.</v>
      </c>
      <c r="C350" s="8" t="str">
        <f t="shared" si="16"/>
        <v>Ik lees mijn eigen teksten na en verbeter deze, als dat nodig is.</v>
      </c>
      <c r="D350" s="9" t="str">
        <f t="shared" si="17"/>
        <v>Bovenbouw</v>
      </c>
      <c r="E350" s="10">
        <v>7</v>
      </c>
      <c r="F350" s="1" t="s">
        <v>797</v>
      </c>
    </row>
    <row r="351" spans="1:6" ht="28.5" x14ac:dyDescent="0.2">
      <c r="A351" s="11" t="s">
        <v>338</v>
      </c>
      <c r="B351" s="8" t="str">
        <f t="shared" si="15"/>
        <v>Ze zijn in staat om zelfstandig hun spelling- en interpunctiefouten te onderkennen en te corrigeren.</v>
      </c>
      <c r="C351" s="8" t="str">
        <f t="shared" si="16"/>
        <v>Ik lees mijn eigen teksten na en verbeter deze, als dat nodig is.</v>
      </c>
      <c r="D351" s="9" t="str">
        <f t="shared" si="17"/>
        <v>Bovenbouw</v>
      </c>
      <c r="E351" s="10">
        <v>7</v>
      </c>
      <c r="F351" s="1" t="s">
        <v>811</v>
      </c>
    </row>
    <row r="352" spans="1:6" ht="28.5" x14ac:dyDescent="0.2">
      <c r="A352" s="11" t="s">
        <v>338</v>
      </c>
      <c r="B352" s="8" t="str">
        <f t="shared" si="15"/>
        <v>Ze zijn in staat om zelfstandig hun spelling- en interpunctiefouten te onderkennen en te corrigeren.</v>
      </c>
      <c r="C352" s="8" t="str">
        <f t="shared" si="16"/>
        <v>Ik lees mijn eigen teksten na en verbeter deze, als dat nodig is.</v>
      </c>
      <c r="D352" s="9" t="str">
        <f t="shared" si="17"/>
        <v>Bovenbouw</v>
      </c>
      <c r="E352" s="10">
        <v>7</v>
      </c>
      <c r="F352" s="1" t="s">
        <v>812</v>
      </c>
    </row>
    <row r="353" spans="1:6" ht="28.5" x14ac:dyDescent="0.2">
      <c r="A353" s="11" t="s">
        <v>338</v>
      </c>
      <c r="B353" s="8" t="str">
        <f t="shared" si="15"/>
        <v>Ze zijn in staat om zelfstandig hun spelling- en interpunctiefouten te onderkennen en te corrigeren.</v>
      </c>
      <c r="C353" s="8" t="str">
        <f t="shared" si="16"/>
        <v>Ik lees mijn eigen teksten na en verbeter deze, als dat nodig is.</v>
      </c>
      <c r="D353" s="9" t="str">
        <f t="shared" si="17"/>
        <v>Bovenbouw</v>
      </c>
      <c r="E353" s="10">
        <v>8</v>
      </c>
      <c r="F353" s="1" t="s">
        <v>746</v>
      </c>
    </row>
    <row r="354" spans="1:6" ht="28.5" x14ac:dyDescent="0.2">
      <c r="A354" s="11" t="s">
        <v>338</v>
      </c>
      <c r="B354" s="8" t="str">
        <f t="shared" si="15"/>
        <v>Ze zijn in staat om zelfstandig hun spelling- en interpunctiefouten te onderkennen en te corrigeren.</v>
      </c>
      <c r="C354" s="8" t="str">
        <f t="shared" si="16"/>
        <v>Ik lees mijn eigen teksten na en verbeter deze, als dat nodig is.</v>
      </c>
      <c r="D354" s="9" t="str">
        <f t="shared" si="17"/>
        <v>Bovenbouw</v>
      </c>
      <c r="E354" s="10">
        <v>8</v>
      </c>
      <c r="F354" s="1" t="s">
        <v>778</v>
      </c>
    </row>
    <row r="355" spans="1:6" ht="28.5" x14ac:dyDescent="0.2">
      <c r="A355" s="11" t="s">
        <v>338</v>
      </c>
      <c r="B355" s="8" t="str">
        <f t="shared" si="15"/>
        <v>Ze zijn in staat om zelfstandig hun spelling- en interpunctiefouten te onderkennen en te corrigeren.</v>
      </c>
      <c r="C355" s="8" t="str">
        <f t="shared" si="16"/>
        <v>Ik lees mijn eigen teksten na en verbeter deze, als dat nodig is.</v>
      </c>
      <c r="D355" s="9" t="str">
        <f t="shared" si="17"/>
        <v>Bovenbouw</v>
      </c>
      <c r="E355" s="10">
        <v>8</v>
      </c>
      <c r="F355" s="1" t="s">
        <v>762</v>
      </c>
    </row>
    <row r="356" spans="1:6" ht="28.5" x14ac:dyDescent="0.2">
      <c r="A356" s="11" t="s">
        <v>338</v>
      </c>
      <c r="B356" s="8" t="str">
        <f t="shared" si="15"/>
        <v>Ze zijn in staat om zelfstandig hun spelling- en interpunctiefouten te onderkennen en te corrigeren.</v>
      </c>
      <c r="C356" s="8" t="str">
        <f t="shared" si="16"/>
        <v>Ik lees mijn eigen teksten na en verbeter deze, als dat nodig is.</v>
      </c>
      <c r="D356" s="9" t="str">
        <f t="shared" si="17"/>
        <v>Bovenbouw</v>
      </c>
      <c r="E356" s="10">
        <v>8</v>
      </c>
      <c r="F356" s="1" t="s">
        <v>780</v>
      </c>
    </row>
    <row r="357" spans="1:6" ht="28.5" x14ac:dyDescent="0.2">
      <c r="A357" s="11" t="s">
        <v>338</v>
      </c>
      <c r="B357" s="8" t="str">
        <f t="shared" si="15"/>
        <v>Ze zijn in staat om zelfstandig hun spelling- en interpunctiefouten te onderkennen en te corrigeren.</v>
      </c>
      <c r="C357" s="8" t="str">
        <f t="shared" si="16"/>
        <v>Ik lees mijn eigen teksten na en verbeter deze, als dat nodig is.</v>
      </c>
      <c r="D357" s="9" t="str">
        <f t="shared" si="17"/>
        <v>Bovenbouw</v>
      </c>
      <c r="E357" s="10">
        <v>8</v>
      </c>
      <c r="F357" s="1" t="s">
        <v>813</v>
      </c>
    </row>
    <row r="358" spans="1:6" ht="28.5" x14ac:dyDescent="0.2">
      <c r="A358" s="11" t="s">
        <v>338</v>
      </c>
      <c r="B358" s="8" t="str">
        <f t="shared" si="15"/>
        <v>Ze zijn in staat om zelfstandig hun spelling- en interpunctiefouten te onderkennen en te corrigeren.</v>
      </c>
      <c r="C358" s="8" t="str">
        <f t="shared" si="16"/>
        <v>Ik lees mijn eigen teksten na en verbeter deze, als dat nodig is.</v>
      </c>
      <c r="D358" s="9" t="str">
        <f t="shared" si="17"/>
        <v>Bovenbouw</v>
      </c>
      <c r="E358" s="10">
        <v>8</v>
      </c>
      <c r="F358" s="1" t="s">
        <v>814</v>
      </c>
    </row>
    <row r="359" spans="1:6" ht="28.5" x14ac:dyDescent="0.2">
      <c r="A359" s="11" t="s">
        <v>338</v>
      </c>
      <c r="B359" s="8" t="str">
        <f t="shared" si="15"/>
        <v>Ze zijn in staat om zelfstandig hun spelling- en interpunctiefouten te onderkennen en te corrigeren.</v>
      </c>
      <c r="C359" s="8" t="str">
        <f t="shared" si="16"/>
        <v>Ik lees mijn eigen teksten na en verbeter deze, als dat nodig is.</v>
      </c>
      <c r="D359" s="9" t="str">
        <f t="shared" si="17"/>
        <v>Bovenbouw</v>
      </c>
      <c r="E359" s="10">
        <v>8</v>
      </c>
      <c r="F359" s="1" t="s">
        <v>705</v>
      </c>
    </row>
    <row r="360" spans="1:6" ht="28.5" x14ac:dyDescent="0.2">
      <c r="A360" s="11" t="s">
        <v>338</v>
      </c>
      <c r="B360" s="8" t="str">
        <f t="shared" si="15"/>
        <v>Ze zijn in staat om zelfstandig hun spelling- en interpunctiefouten te onderkennen en te corrigeren.</v>
      </c>
      <c r="C360" s="8" t="str">
        <f t="shared" si="16"/>
        <v>Ik lees mijn eigen teksten na en verbeter deze, als dat nodig is.</v>
      </c>
      <c r="D360" s="9" t="str">
        <f t="shared" si="17"/>
        <v>Bovenbouw</v>
      </c>
      <c r="E360" s="10">
        <v>8</v>
      </c>
      <c r="F360" s="1" t="s">
        <v>798</v>
      </c>
    </row>
    <row r="361" spans="1:6" ht="28.5" x14ac:dyDescent="0.2">
      <c r="A361" s="11" t="s">
        <v>338</v>
      </c>
      <c r="B361" s="8" t="str">
        <f t="shared" si="15"/>
        <v>Ze zijn in staat om zelfstandig hun spelling- en interpunctiefouten te onderkennen en te corrigeren.</v>
      </c>
      <c r="C361" s="8" t="str">
        <f t="shared" si="16"/>
        <v>Ik lees mijn eigen teksten na en verbeter deze, als dat nodig is.</v>
      </c>
      <c r="D361" s="9" t="str">
        <f t="shared" si="17"/>
        <v>Bovenbouw</v>
      </c>
      <c r="E361" s="10">
        <v>8</v>
      </c>
      <c r="F361" s="1" t="s">
        <v>782</v>
      </c>
    </row>
    <row r="362" spans="1:6" ht="28.5" x14ac:dyDescent="0.2">
      <c r="A362" s="11" t="s">
        <v>338</v>
      </c>
      <c r="B362" s="8" t="str">
        <f t="shared" si="15"/>
        <v>Ze zijn in staat om zelfstandig hun spelling- en interpunctiefouten te onderkennen en te corrigeren.</v>
      </c>
      <c r="C362" s="8" t="str">
        <f t="shared" si="16"/>
        <v>Ik lees mijn eigen teksten na en verbeter deze, als dat nodig is.</v>
      </c>
      <c r="D362" s="9" t="str">
        <f t="shared" si="17"/>
        <v>Bovenbouw</v>
      </c>
      <c r="E362" s="10">
        <v>8</v>
      </c>
      <c r="F362" s="1" t="s">
        <v>783</v>
      </c>
    </row>
    <row r="363" spans="1:6" ht="28.5" x14ac:dyDescent="0.2">
      <c r="A363" s="11" t="s">
        <v>338</v>
      </c>
      <c r="B363" s="8" t="str">
        <f t="shared" si="15"/>
        <v>Ze zijn in staat om zelfstandig hun spelling- en interpunctiefouten te onderkennen en te corrigeren.</v>
      </c>
      <c r="C363" s="8" t="str">
        <f t="shared" si="16"/>
        <v>Ik lees mijn eigen teksten na en verbeter deze, als dat nodig is.</v>
      </c>
      <c r="D363" s="9" t="str">
        <f t="shared" si="17"/>
        <v>Bovenbouw</v>
      </c>
      <c r="E363" s="10">
        <v>8</v>
      </c>
      <c r="F363" s="1" t="s">
        <v>785</v>
      </c>
    </row>
    <row r="364" spans="1:6" ht="28.5" x14ac:dyDescent="0.2">
      <c r="A364" s="11" t="s">
        <v>338</v>
      </c>
      <c r="B364" s="8" t="str">
        <f t="shared" si="15"/>
        <v>Ze zijn in staat om zelfstandig hun spelling- en interpunctiefouten te onderkennen en te corrigeren.</v>
      </c>
      <c r="C364" s="8" t="str">
        <f t="shared" si="16"/>
        <v>Ik lees mijn eigen teksten na en verbeter deze, als dat nodig is.</v>
      </c>
      <c r="D364" s="9" t="str">
        <f t="shared" si="17"/>
        <v>Bovenbouw</v>
      </c>
      <c r="E364" s="10">
        <v>8</v>
      </c>
      <c r="F364" s="1" t="s">
        <v>799</v>
      </c>
    </row>
    <row r="365" spans="1:6" ht="28.5" x14ac:dyDescent="0.2">
      <c r="A365" s="11" t="s">
        <v>338</v>
      </c>
      <c r="B365" s="8" t="str">
        <f t="shared" si="15"/>
        <v>Ze zijn in staat om zelfstandig hun spelling- en interpunctiefouten te onderkennen en te corrigeren.</v>
      </c>
      <c r="C365" s="8" t="str">
        <f t="shared" si="16"/>
        <v>Ik lees mijn eigen teksten na en verbeter deze, als dat nodig is.</v>
      </c>
      <c r="D365" s="9" t="str">
        <f t="shared" si="17"/>
        <v>Bovenbouw</v>
      </c>
      <c r="E365" s="10">
        <v>8</v>
      </c>
      <c r="F365" s="1" t="s">
        <v>787</v>
      </c>
    </row>
    <row r="366" spans="1:6" ht="28.5" x14ac:dyDescent="0.2">
      <c r="A366" s="11" t="s">
        <v>338</v>
      </c>
      <c r="B366" s="8" t="str">
        <f t="shared" si="15"/>
        <v>Ze zijn in staat om zelfstandig hun spelling- en interpunctiefouten te onderkennen en te corrigeren.</v>
      </c>
      <c r="C366" s="8" t="str">
        <f t="shared" si="16"/>
        <v>Ik lees mijn eigen teksten na en verbeter deze, als dat nodig is.</v>
      </c>
      <c r="D366" s="9" t="str">
        <f t="shared" si="17"/>
        <v>Bovenbouw</v>
      </c>
      <c r="E366" s="10">
        <v>8</v>
      </c>
      <c r="F366" s="1" t="s">
        <v>800</v>
      </c>
    </row>
    <row r="367" spans="1:6" ht="28.5" x14ac:dyDescent="0.2">
      <c r="A367" s="11" t="s">
        <v>338</v>
      </c>
      <c r="B367" s="8" t="str">
        <f t="shared" si="15"/>
        <v>Ze zijn in staat om zelfstandig hun spelling- en interpunctiefouten te onderkennen en te corrigeren.</v>
      </c>
      <c r="C367" s="8" t="str">
        <f t="shared" si="16"/>
        <v>Ik lees mijn eigen teksten na en verbeter deze, als dat nodig is.</v>
      </c>
      <c r="D367" s="9" t="str">
        <f t="shared" si="17"/>
        <v>Bovenbouw</v>
      </c>
      <c r="E367" s="10">
        <v>8</v>
      </c>
      <c r="F367" s="1" t="s">
        <v>718</v>
      </c>
    </row>
    <row r="368" spans="1:6" ht="28.5" x14ac:dyDescent="0.2">
      <c r="A368" s="4" t="s">
        <v>338</v>
      </c>
      <c r="B368" s="8" t="str">
        <f t="shared" si="15"/>
        <v>Ze zijn in staat om zelfstandig hun spelling- en interpunctiefouten te onderkennen en te corrigeren.</v>
      </c>
      <c r="C368" s="8" t="str">
        <f t="shared" si="16"/>
        <v>Ik lees mijn eigen teksten na en verbeter deze, als dat nodig is.</v>
      </c>
      <c r="D368" s="9" t="str">
        <f t="shared" si="17"/>
        <v>Bovenbouw</v>
      </c>
      <c r="E368" s="10">
        <v>7</v>
      </c>
      <c r="F368" s="1" t="s">
        <v>577</v>
      </c>
    </row>
    <row r="369" spans="1:6" ht="28.5" x14ac:dyDescent="0.2">
      <c r="A369" s="4" t="s">
        <v>338</v>
      </c>
      <c r="B369" s="8" t="str">
        <f t="shared" si="15"/>
        <v>Ze zijn in staat om zelfstandig hun spelling- en interpunctiefouten te onderkennen en te corrigeren.</v>
      </c>
      <c r="C369" s="8" t="str">
        <f t="shared" si="16"/>
        <v>Ik lees mijn eigen teksten na en verbeter deze, als dat nodig is.</v>
      </c>
      <c r="D369" s="9" t="str">
        <f t="shared" si="17"/>
        <v>Bovenbouw</v>
      </c>
      <c r="E369" s="14">
        <v>7</v>
      </c>
      <c r="F369" s="15" t="s">
        <v>573</v>
      </c>
    </row>
    <row r="370" spans="1:6" ht="28.5" x14ac:dyDescent="0.2">
      <c r="A370" s="4" t="s">
        <v>338</v>
      </c>
      <c r="B370" s="8" t="str">
        <f t="shared" si="15"/>
        <v>Ze zijn in staat om zelfstandig hun spelling- en interpunctiefouten te onderkennen en te corrigeren.</v>
      </c>
      <c r="C370" s="8" t="str">
        <f t="shared" si="16"/>
        <v>Ik lees mijn eigen teksten na en verbeter deze, als dat nodig is.</v>
      </c>
      <c r="D370" s="9" t="str">
        <f t="shared" si="17"/>
        <v>Bovenbouw</v>
      </c>
      <c r="E370" s="14">
        <v>7</v>
      </c>
      <c r="F370" s="15" t="s">
        <v>574</v>
      </c>
    </row>
    <row r="371" spans="1:6" ht="28.5" x14ac:dyDescent="0.2">
      <c r="A371" s="4" t="s">
        <v>338</v>
      </c>
      <c r="B371" s="8" t="str">
        <f t="shared" si="15"/>
        <v>Ze zijn in staat om zelfstandig hun spelling- en interpunctiefouten te onderkennen en te corrigeren.</v>
      </c>
      <c r="C371" s="8" t="str">
        <f t="shared" si="16"/>
        <v>Ik lees mijn eigen teksten na en verbeter deze, als dat nodig is.</v>
      </c>
      <c r="D371" s="9" t="str">
        <f t="shared" si="17"/>
        <v>Bovenbouw</v>
      </c>
      <c r="E371" s="14">
        <v>8</v>
      </c>
      <c r="F371" s="15" t="s">
        <v>570</v>
      </c>
    </row>
    <row r="372" spans="1:6" ht="28.5" x14ac:dyDescent="0.2">
      <c r="A372" s="4" t="s">
        <v>338</v>
      </c>
      <c r="B372" s="8" t="str">
        <f t="shared" si="15"/>
        <v>Ze zijn in staat om zelfstandig hun spelling- en interpunctiefouten te onderkennen en te corrigeren.</v>
      </c>
      <c r="C372" s="8" t="str">
        <f t="shared" si="16"/>
        <v>Ik lees mijn eigen teksten na en verbeter deze, als dat nodig is.</v>
      </c>
      <c r="D372" s="9" t="str">
        <f t="shared" si="17"/>
        <v>Bovenbouw</v>
      </c>
      <c r="E372" s="14">
        <v>8</v>
      </c>
      <c r="F372" s="15" t="s">
        <v>587</v>
      </c>
    </row>
    <row r="373" spans="1:6" ht="28.5" x14ac:dyDescent="0.2">
      <c r="A373" s="4" t="s">
        <v>338</v>
      </c>
      <c r="B373" s="8" t="str">
        <f t="shared" si="15"/>
        <v>Ze zijn in staat om zelfstandig hun spelling- en interpunctiefouten te onderkennen en te corrigeren.</v>
      </c>
      <c r="C373" s="8" t="str">
        <f t="shared" si="16"/>
        <v>Ik lees mijn eigen teksten na en verbeter deze, als dat nodig is.</v>
      </c>
      <c r="D373" s="9" t="str">
        <f t="shared" si="17"/>
        <v>Bovenbouw</v>
      </c>
      <c r="E373" s="14">
        <v>8</v>
      </c>
      <c r="F373" s="15" t="s">
        <v>588</v>
      </c>
    </row>
    <row r="374" spans="1:6" ht="28.5" x14ac:dyDescent="0.2">
      <c r="A374" s="4" t="s">
        <v>338</v>
      </c>
      <c r="B374" s="8" t="str">
        <f t="shared" si="15"/>
        <v>Ze zijn in staat om zelfstandig hun spelling- en interpunctiefouten te onderkennen en te corrigeren.</v>
      </c>
      <c r="C374" s="8" t="str">
        <f t="shared" si="16"/>
        <v>Ik lees mijn eigen teksten na en verbeter deze, als dat nodig is.</v>
      </c>
      <c r="D374" s="9" t="str">
        <f t="shared" si="17"/>
        <v>Bovenbouw</v>
      </c>
      <c r="E374" s="14">
        <v>8</v>
      </c>
      <c r="F374" s="15" t="s">
        <v>571</v>
      </c>
    </row>
    <row r="375" spans="1:6" ht="28.5" x14ac:dyDescent="0.2">
      <c r="A375" s="4" t="s">
        <v>338</v>
      </c>
      <c r="B375" s="8" t="str">
        <f t="shared" si="15"/>
        <v>Ze zijn in staat om zelfstandig hun spelling- en interpunctiefouten te onderkennen en te corrigeren.</v>
      </c>
      <c r="C375" s="8" t="str">
        <f t="shared" si="16"/>
        <v>Ik lees mijn eigen teksten na en verbeter deze, als dat nodig is.</v>
      </c>
      <c r="D375" s="9" t="str">
        <f t="shared" si="17"/>
        <v>Bovenbouw</v>
      </c>
      <c r="E375" s="14">
        <v>8</v>
      </c>
      <c r="F375" s="15" t="s">
        <v>801</v>
      </c>
    </row>
    <row r="376" spans="1:6" x14ac:dyDescent="0.2">
      <c r="A376" s="4" t="s">
        <v>339</v>
      </c>
      <c r="B376" s="8" t="str">
        <f t="shared" si="15"/>
        <v>Ze ontwikkelen een attitude voor correct schriftelijk taalgebruik.</v>
      </c>
      <c r="C376" s="8" t="str">
        <f t="shared" si="16"/>
        <v>Ik doe mijn best om foutloos te schrijven.</v>
      </c>
      <c r="D376" s="9" t="str">
        <f t="shared" si="17"/>
        <v>Bovenbouw</v>
      </c>
      <c r="E376" s="10"/>
      <c r="F376" s="1" t="s">
        <v>307</v>
      </c>
    </row>
    <row r="377" spans="1:6" x14ac:dyDescent="0.2">
      <c r="A377" s="4" t="s">
        <v>339</v>
      </c>
      <c r="B377" s="8" t="str">
        <f t="shared" si="15"/>
        <v>Ze ontwikkelen een attitude voor correct schriftelijk taalgebruik.</v>
      </c>
      <c r="C377" s="8" t="str">
        <f t="shared" si="16"/>
        <v>Ik doe mijn best om foutloos te schrijven.</v>
      </c>
      <c r="D377" s="9" t="str">
        <f t="shared" si="17"/>
        <v>Bovenbouw</v>
      </c>
      <c r="E377" s="10"/>
      <c r="F377" s="1" t="s">
        <v>308</v>
      </c>
    </row>
    <row r="378" spans="1:6" x14ac:dyDescent="0.2">
      <c r="A378" s="4" t="s">
        <v>339</v>
      </c>
      <c r="B378" s="8" t="str">
        <f t="shared" si="15"/>
        <v>Ze ontwikkelen een attitude voor correct schriftelijk taalgebruik.</v>
      </c>
      <c r="C378" s="8" t="str">
        <f t="shared" si="16"/>
        <v>Ik doe mijn best om foutloos te schrijven.</v>
      </c>
      <c r="D378" s="9" t="str">
        <f t="shared" si="17"/>
        <v>Bovenbouw</v>
      </c>
      <c r="E378" s="10"/>
      <c r="F378" s="1" t="s">
        <v>309</v>
      </c>
    </row>
    <row r="379" spans="1:6" x14ac:dyDescent="0.2">
      <c r="A379" s="4" t="s">
        <v>339</v>
      </c>
      <c r="B379" s="8" t="str">
        <f t="shared" si="15"/>
        <v>Ze ontwikkelen een attitude voor correct schriftelijk taalgebruik.</v>
      </c>
      <c r="C379" s="8" t="str">
        <f t="shared" si="16"/>
        <v>Ik doe mijn best om foutloos te schrijven.</v>
      </c>
      <c r="D379" s="9" t="str">
        <f t="shared" si="17"/>
        <v>Bovenbouw</v>
      </c>
      <c r="E379" s="10"/>
      <c r="F379" s="1" t="s">
        <v>310</v>
      </c>
    </row>
    <row r="380" spans="1:6" x14ac:dyDescent="0.2">
      <c r="A380" s="4" t="s">
        <v>339</v>
      </c>
      <c r="B380" s="8" t="str">
        <f t="shared" si="15"/>
        <v>Ze ontwikkelen een attitude voor correct schriftelijk taalgebruik.</v>
      </c>
      <c r="C380" s="8" t="str">
        <f t="shared" si="16"/>
        <v>Ik doe mijn best om foutloos te schrijven.</v>
      </c>
      <c r="D380" s="9" t="str">
        <f t="shared" si="17"/>
        <v>Bovenbouw</v>
      </c>
      <c r="E380" s="10"/>
      <c r="F380" s="1" t="s">
        <v>311</v>
      </c>
    </row>
    <row r="381" spans="1:6" x14ac:dyDescent="0.2">
      <c r="A381" s="4" t="s">
        <v>339</v>
      </c>
      <c r="B381" s="8" t="str">
        <f t="shared" si="15"/>
        <v>Ze ontwikkelen een attitude voor correct schriftelijk taalgebruik.</v>
      </c>
      <c r="C381" s="8" t="str">
        <f t="shared" si="16"/>
        <v>Ik doe mijn best om foutloos te schrijven.</v>
      </c>
      <c r="D381" s="9" t="str">
        <f t="shared" si="17"/>
        <v>Bovenbouw</v>
      </c>
      <c r="E381" s="10"/>
      <c r="F381" s="1" t="s">
        <v>312</v>
      </c>
    </row>
    <row r="382" spans="1:6" x14ac:dyDescent="0.2">
      <c r="A382" s="4" t="s">
        <v>339</v>
      </c>
      <c r="B382" s="8" t="str">
        <f t="shared" si="15"/>
        <v>Ze ontwikkelen een attitude voor correct schriftelijk taalgebruik.</v>
      </c>
      <c r="C382" s="8" t="str">
        <f t="shared" si="16"/>
        <v>Ik doe mijn best om foutloos te schrijven.</v>
      </c>
      <c r="D382" s="9" t="str">
        <f t="shared" si="17"/>
        <v>Bovenbouw</v>
      </c>
      <c r="E382" s="10"/>
      <c r="F382" s="1" t="s">
        <v>313</v>
      </c>
    </row>
    <row r="383" spans="1:6" x14ac:dyDescent="0.2">
      <c r="A383" s="4" t="s">
        <v>339</v>
      </c>
      <c r="B383" s="8" t="str">
        <f t="shared" si="15"/>
        <v>Ze ontwikkelen een attitude voor correct schriftelijk taalgebruik.</v>
      </c>
      <c r="C383" s="8" t="str">
        <f t="shared" si="16"/>
        <v>Ik doe mijn best om foutloos te schrijven.</v>
      </c>
      <c r="D383" s="9" t="str">
        <f t="shared" si="17"/>
        <v>Bovenbouw</v>
      </c>
      <c r="E383" s="10"/>
      <c r="F383" s="1" t="s">
        <v>314</v>
      </c>
    </row>
    <row r="384" spans="1:6" x14ac:dyDescent="0.2">
      <c r="A384" s="4" t="s">
        <v>339</v>
      </c>
      <c r="B384" s="8" t="str">
        <f t="shared" si="15"/>
        <v>Ze ontwikkelen een attitude voor correct schriftelijk taalgebruik.</v>
      </c>
      <c r="C384" s="8" t="str">
        <f t="shared" si="16"/>
        <v>Ik doe mijn best om foutloos te schrijven.</v>
      </c>
      <c r="D384" s="9" t="str">
        <f t="shared" si="17"/>
        <v>Bovenbouw</v>
      </c>
      <c r="E384" s="10"/>
      <c r="F384" s="1" t="s">
        <v>315</v>
      </c>
    </row>
    <row r="385" spans="1:6" x14ac:dyDescent="0.2">
      <c r="A385" s="4" t="s">
        <v>339</v>
      </c>
      <c r="B385" s="8" t="str">
        <f t="shared" ref="B385:B448" si="18">IF(A385="2.3.1","Kinderen zijn in staat klankzuivere woorden correct te spellen.",IF(A385="2.3.2","Ze kennen de spelling van woorden met homofonen (ei-ij, au-ou, g-ch).",IF(A385="2.3.3","Ze passen de gelijkvormigheidsregel toe (hond-honden, kast-kastje).",IF(A385="2.3.4","Ze passen de analogieregel toe (hij zoekt, hij vindt).",IF(A385="2.3.5","Ze kunnen eenvoudige interpunctie duiden en toepassen: gebruik hoofdletters, punt, vraagteken en uitroepteken.",IF(A385="2.3.6","Ze kunnen hun spelling- en interpunctiefouten onderkennen en corrigeren.",IF(A385="2.3.7","Kinderen zijn in staat lange, gelede woorden en woordsamenstellingen te spellen (geleidelijk, ademhaling, voetbalwedstrijd).",IF(A385="2.3.8","Ze beheersen de regels van de werkwoordspelling (hij verwachtte, de verwachte brief).",IF(A385="2.3.9","Ze zijn redelijk in staat leenwoorden correct te spellen (politie, liter, computer).",IF(A385="2.3.10","Ze kunnen complexe interpunctie duiden en toepassen: komma, puntkomma, dubbele punt, aanhalingstekens en haakjes.",IF(A385="2.3.11","Ze zijn in staat om zelfstandig hun spelling- en interpunctiefouten te onderkennen en te corrigeren.",IF(A385="2.3.12","Ze ontwikkelen een attitude voor correct schriftelijk taalgebruik.","Voer tussendoel in"))))))))))))</f>
        <v>Ze ontwikkelen een attitude voor correct schriftelijk taalgebruik.</v>
      </c>
      <c r="C385" s="8" t="str">
        <f t="shared" ref="C385:C448" si="19">IF(A385="2.3.1","Ik kan klankzuivere woorden goed spellen.",IF(A385="2.3.2","Ik weet dat je woorden die hetzelfde klinken soms anders schrijft.",IF(A385="2.3.3","Ik kan een meervoud of het verkleinwoord van een zelfstandig naamwoord goed schrijven.",IF(A385="2.3.4","Ik kan de net-zoalsregel toepassen.",IF(A385="2.3.5","Ik gebruik een hoofdletter, een punt, een vraagteken of een uitroepteken op de goede manier.",IF(A385="2.3.6","Ik kan fouten in mijn schrijfwerk ontdekken en verbeteren.",IF(A385="2.3.7","Ik kan lange woorden juist schrijven.",IF(A385="2.3.8","Ik kan werkwoorden in alle tijden en bij alle personen goed schrijven.",IF(A385="2.3.9","Ik kan leenwoorden uit een andere taal op de juiste manier schrijven.",IF(A385="2.3.10","Ik gebruik de juiste interpunctie.",IF(A385="2.3.11","Ik lees mijn eigen teksten na en verbeter deze, als dat nodig is.",IF(A385="2.3.12","Ik doe mijn best om foutloos te schrijven.","Voer tussendoel in"))))))))))))</f>
        <v>Ik doe mijn best om foutloos te schrijven.</v>
      </c>
      <c r="D385" s="9" t="str">
        <f t="shared" ref="D385:D448" si="20">IF(A385="2.3.1","Middenbouw",IF(A385="2.3.2","Middenbouw",IF(A385="2.3.3","Middenbouw",IF(A385="2.3.4","Middenbouw",IF(A385="2.3.5","Middenbouw",IF(A385="2.3.6","Middenbouw",IF(A385="2.3.7","Bovenbouw",IF(A385="2.3.8","Bovenbouw",IF(A385="2.3.9","Bovenbouw",IF(A385="2.3.10","Bovenbouw",IF(A385="2.3.11","Bovenbouw",IF(A385="2.3.12","Bovenbouw","Onbepaald"))))))))))))</f>
        <v>Bovenbouw</v>
      </c>
      <c r="E385" s="10"/>
      <c r="F385" s="1" t="s">
        <v>316</v>
      </c>
    </row>
    <row r="386" spans="1:6" x14ac:dyDescent="0.2">
      <c r="A386" s="4" t="s">
        <v>339</v>
      </c>
      <c r="B386" s="8" t="str">
        <f t="shared" si="18"/>
        <v>Ze ontwikkelen een attitude voor correct schriftelijk taalgebruik.</v>
      </c>
      <c r="C386" s="8" t="str">
        <f t="shared" si="19"/>
        <v>Ik doe mijn best om foutloos te schrijven.</v>
      </c>
      <c r="D386" s="9" t="str">
        <f t="shared" si="20"/>
        <v>Bovenbouw</v>
      </c>
      <c r="E386" s="10"/>
      <c r="F386" s="1" t="s">
        <v>317</v>
      </c>
    </row>
    <row r="387" spans="1:6" x14ac:dyDescent="0.2">
      <c r="A387" s="4" t="s">
        <v>339</v>
      </c>
      <c r="B387" s="8" t="str">
        <f t="shared" si="18"/>
        <v>Ze ontwikkelen een attitude voor correct schriftelijk taalgebruik.</v>
      </c>
      <c r="C387" s="8" t="str">
        <f t="shared" si="19"/>
        <v>Ik doe mijn best om foutloos te schrijven.</v>
      </c>
      <c r="D387" s="9" t="str">
        <f t="shared" si="20"/>
        <v>Bovenbouw</v>
      </c>
      <c r="E387" s="10"/>
      <c r="F387" s="1" t="s">
        <v>318</v>
      </c>
    </row>
    <row r="388" spans="1:6" x14ac:dyDescent="0.2">
      <c r="A388" s="4" t="s">
        <v>339</v>
      </c>
      <c r="B388" s="8" t="str">
        <f t="shared" si="18"/>
        <v>Ze ontwikkelen een attitude voor correct schriftelijk taalgebruik.</v>
      </c>
      <c r="C388" s="8" t="str">
        <f t="shared" si="19"/>
        <v>Ik doe mijn best om foutloos te schrijven.</v>
      </c>
      <c r="D388" s="9" t="str">
        <f t="shared" si="20"/>
        <v>Bovenbouw</v>
      </c>
      <c r="E388" s="10"/>
      <c r="F388" s="1" t="s">
        <v>319</v>
      </c>
    </row>
    <row r="389" spans="1:6" x14ac:dyDescent="0.2">
      <c r="A389" s="4" t="s">
        <v>339</v>
      </c>
      <c r="B389" s="8" t="str">
        <f t="shared" si="18"/>
        <v>Ze ontwikkelen een attitude voor correct schriftelijk taalgebruik.</v>
      </c>
      <c r="C389" s="8" t="str">
        <f t="shared" si="19"/>
        <v>Ik doe mijn best om foutloos te schrijven.</v>
      </c>
      <c r="D389" s="9" t="str">
        <f t="shared" si="20"/>
        <v>Bovenbouw</v>
      </c>
      <c r="E389" s="10"/>
      <c r="F389" s="1" t="s">
        <v>320</v>
      </c>
    </row>
    <row r="390" spans="1:6" x14ac:dyDescent="0.2">
      <c r="A390" s="4" t="s">
        <v>339</v>
      </c>
      <c r="B390" s="8" t="str">
        <f t="shared" si="18"/>
        <v>Ze ontwikkelen een attitude voor correct schriftelijk taalgebruik.</v>
      </c>
      <c r="C390" s="8" t="str">
        <f t="shared" si="19"/>
        <v>Ik doe mijn best om foutloos te schrijven.</v>
      </c>
      <c r="D390" s="9" t="str">
        <f t="shared" si="20"/>
        <v>Bovenbouw</v>
      </c>
      <c r="E390" s="10"/>
      <c r="F390" s="1" t="s">
        <v>321</v>
      </c>
    </row>
    <row r="391" spans="1:6" x14ac:dyDescent="0.2">
      <c r="A391" s="4" t="s">
        <v>339</v>
      </c>
      <c r="B391" s="8" t="str">
        <f t="shared" si="18"/>
        <v>Ze ontwikkelen een attitude voor correct schriftelijk taalgebruik.</v>
      </c>
      <c r="C391" s="8" t="str">
        <f t="shared" si="19"/>
        <v>Ik doe mijn best om foutloos te schrijven.</v>
      </c>
      <c r="D391" s="9" t="str">
        <f t="shared" si="20"/>
        <v>Bovenbouw</v>
      </c>
      <c r="E391" s="10"/>
      <c r="F391" s="1" t="s">
        <v>322</v>
      </c>
    </row>
    <row r="392" spans="1:6" x14ac:dyDescent="0.2">
      <c r="A392" s="4" t="s">
        <v>339</v>
      </c>
      <c r="B392" s="8" t="str">
        <f t="shared" si="18"/>
        <v>Ze ontwikkelen een attitude voor correct schriftelijk taalgebruik.</v>
      </c>
      <c r="C392" s="8" t="str">
        <f t="shared" si="19"/>
        <v>Ik doe mijn best om foutloos te schrijven.</v>
      </c>
      <c r="D392" s="9" t="str">
        <f t="shared" si="20"/>
        <v>Bovenbouw</v>
      </c>
      <c r="E392" s="10"/>
      <c r="F392" s="1" t="s">
        <v>323</v>
      </c>
    </row>
    <row r="393" spans="1:6" x14ac:dyDescent="0.2">
      <c r="A393" s="4" t="s">
        <v>339</v>
      </c>
      <c r="B393" s="8" t="str">
        <f t="shared" si="18"/>
        <v>Ze ontwikkelen een attitude voor correct schriftelijk taalgebruik.</v>
      </c>
      <c r="C393" s="8" t="str">
        <f t="shared" si="19"/>
        <v>Ik doe mijn best om foutloos te schrijven.</v>
      </c>
      <c r="D393" s="9" t="str">
        <f t="shared" si="20"/>
        <v>Bovenbouw</v>
      </c>
      <c r="E393" s="10"/>
      <c r="F393" s="1" t="s">
        <v>324</v>
      </c>
    </row>
    <row r="394" spans="1:6" x14ac:dyDescent="0.2">
      <c r="A394" s="4" t="s">
        <v>339</v>
      </c>
      <c r="B394" s="8" t="str">
        <f t="shared" si="18"/>
        <v>Ze ontwikkelen een attitude voor correct schriftelijk taalgebruik.</v>
      </c>
      <c r="C394" s="8" t="str">
        <f t="shared" si="19"/>
        <v>Ik doe mijn best om foutloos te schrijven.</v>
      </c>
      <c r="D394" s="9" t="str">
        <f t="shared" si="20"/>
        <v>Bovenbouw</v>
      </c>
      <c r="E394" s="10"/>
      <c r="F394" s="1" t="s">
        <v>325</v>
      </c>
    </row>
    <row r="395" spans="1:6" x14ac:dyDescent="0.2">
      <c r="A395" s="4" t="s">
        <v>339</v>
      </c>
      <c r="B395" s="8" t="str">
        <f t="shared" si="18"/>
        <v>Ze ontwikkelen een attitude voor correct schriftelijk taalgebruik.</v>
      </c>
      <c r="C395" s="8" t="str">
        <f t="shared" si="19"/>
        <v>Ik doe mijn best om foutloos te schrijven.</v>
      </c>
      <c r="D395" s="9" t="str">
        <f t="shared" si="20"/>
        <v>Bovenbouw</v>
      </c>
      <c r="E395" s="10"/>
      <c r="F395" s="1" t="s">
        <v>326</v>
      </c>
    </row>
    <row r="396" spans="1:6" x14ac:dyDescent="0.2">
      <c r="A396" s="4" t="s">
        <v>339</v>
      </c>
      <c r="B396" s="8" t="str">
        <f t="shared" si="18"/>
        <v>Ze ontwikkelen een attitude voor correct schriftelijk taalgebruik.</v>
      </c>
      <c r="C396" s="8" t="str">
        <f t="shared" si="19"/>
        <v>Ik doe mijn best om foutloos te schrijven.</v>
      </c>
      <c r="D396" s="9" t="str">
        <f t="shared" si="20"/>
        <v>Bovenbouw</v>
      </c>
      <c r="E396" s="10"/>
      <c r="F396" s="1" t="s">
        <v>327</v>
      </c>
    </row>
    <row r="397" spans="1:6" x14ac:dyDescent="0.2">
      <c r="A397" s="4" t="s">
        <v>339</v>
      </c>
      <c r="B397" s="8" t="str">
        <f t="shared" si="18"/>
        <v>Ze ontwikkelen een attitude voor correct schriftelijk taalgebruik.</v>
      </c>
      <c r="C397" s="8" t="str">
        <f t="shared" si="19"/>
        <v>Ik doe mijn best om foutloos te schrijven.</v>
      </c>
      <c r="D397" s="9" t="str">
        <f t="shared" si="20"/>
        <v>Bovenbouw</v>
      </c>
      <c r="E397" s="10"/>
      <c r="F397" s="1" t="s">
        <v>328</v>
      </c>
    </row>
    <row r="398" spans="1:6" x14ac:dyDescent="0.2">
      <c r="A398" s="4" t="s">
        <v>339</v>
      </c>
      <c r="B398" s="8" t="str">
        <f t="shared" si="18"/>
        <v>Ze ontwikkelen een attitude voor correct schriftelijk taalgebruik.</v>
      </c>
      <c r="C398" s="8" t="str">
        <f t="shared" si="19"/>
        <v>Ik doe mijn best om foutloos te schrijven.</v>
      </c>
      <c r="D398" s="9" t="str">
        <f t="shared" si="20"/>
        <v>Bovenbouw</v>
      </c>
      <c r="E398" s="10"/>
      <c r="F398" s="1" t="s">
        <v>329</v>
      </c>
    </row>
    <row r="399" spans="1:6" x14ac:dyDescent="0.2">
      <c r="A399" s="4" t="s">
        <v>339</v>
      </c>
      <c r="B399" s="8" t="str">
        <f t="shared" si="18"/>
        <v>Ze ontwikkelen een attitude voor correct schriftelijk taalgebruik.</v>
      </c>
      <c r="C399" s="8" t="str">
        <f t="shared" si="19"/>
        <v>Ik doe mijn best om foutloos te schrijven.</v>
      </c>
      <c r="D399" s="9" t="str">
        <f t="shared" si="20"/>
        <v>Bovenbouw</v>
      </c>
      <c r="E399" s="10"/>
      <c r="F399" s="1" t="s">
        <v>330</v>
      </c>
    </row>
    <row r="400" spans="1:6" x14ac:dyDescent="0.2">
      <c r="A400" s="4" t="s">
        <v>339</v>
      </c>
      <c r="B400" s="8" t="str">
        <f t="shared" si="18"/>
        <v>Ze ontwikkelen een attitude voor correct schriftelijk taalgebruik.</v>
      </c>
      <c r="C400" s="8" t="str">
        <f t="shared" si="19"/>
        <v>Ik doe mijn best om foutloos te schrijven.</v>
      </c>
      <c r="D400" s="9" t="str">
        <f t="shared" si="20"/>
        <v>Bovenbouw</v>
      </c>
      <c r="E400" s="10"/>
      <c r="F400" s="1" t="s">
        <v>331</v>
      </c>
    </row>
    <row r="401" spans="1:6" x14ac:dyDescent="0.2">
      <c r="A401" s="4" t="s">
        <v>339</v>
      </c>
      <c r="B401" s="8" t="str">
        <f t="shared" si="18"/>
        <v>Ze ontwikkelen een attitude voor correct schriftelijk taalgebruik.</v>
      </c>
      <c r="C401" s="8" t="str">
        <f t="shared" si="19"/>
        <v>Ik doe mijn best om foutloos te schrijven.</v>
      </c>
      <c r="D401" s="9" t="str">
        <f t="shared" si="20"/>
        <v>Bovenbouw</v>
      </c>
      <c r="E401" s="10"/>
      <c r="F401" s="1" t="s">
        <v>332</v>
      </c>
    </row>
    <row r="402" spans="1:6" x14ac:dyDescent="0.2">
      <c r="A402" s="4" t="s">
        <v>339</v>
      </c>
      <c r="B402" s="8" t="str">
        <f t="shared" si="18"/>
        <v>Ze ontwikkelen een attitude voor correct schriftelijk taalgebruik.</v>
      </c>
      <c r="C402" s="8" t="str">
        <f t="shared" si="19"/>
        <v>Ik doe mijn best om foutloos te schrijven.</v>
      </c>
      <c r="D402" s="9" t="str">
        <f t="shared" si="20"/>
        <v>Bovenbouw</v>
      </c>
      <c r="E402" s="10"/>
      <c r="F402" s="1" t="s">
        <v>333</v>
      </c>
    </row>
    <row r="403" spans="1:6" x14ac:dyDescent="0.2">
      <c r="A403" s="4" t="s">
        <v>339</v>
      </c>
      <c r="B403" s="8" t="str">
        <f t="shared" si="18"/>
        <v>Ze ontwikkelen een attitude voor correct schriftelijk taalgebruik.</v>
      </c>
      <c r="C403" s="8" t="str">
        <f t="shared" si="19"/>
        <v>Ik doe mijn best om foutloos te schrijven.</v>
      </c>
      <c r="D403" s="9" t="str">
        <f t="shared" si="20"/>
        <v>Bovenbouw</v>
      </c>
      <c r="E403" s="10"/>
      <c r="F403" s="1" t="s">
        <v>334</v>
      </c>
    </row>
    <row r="404" spans="1:6" x14ac:dyDescent="0.2">
      <c r="A404" s="4" t="s">
        <v>339</v>
      </c>
      <c r="B404" s="8" t="str">
        <f t="shared" si="18"/>
        <v>Ze ontwikkelen een attitude voor correct schriftelijk taalgebruik.</v>
      </c>
      <c r="C404" s="8" t="str">
        <f t="shared" si="19"/>
        <v>Ik doe mijn best om foutloos te schrijven.</v>
      </c>
      <c r="D404" s="9" t="str">
        <f t="shared" si="20"/>
        <v>Bovenbouw</v>
      </c>
      <c r="E404" s="10"/>
      <c r="F404" s="1" t="s">
        <v>335</v>
      </c>
    </row>
    <row r="405" spans="1:6" x14ac:dyDescent="0.2">
      <c r="A405" s="4" t="s">
        <v>339</v>
      </c>
      <c r="B405" s="8" t="str">
        <f t="shared" si="18"/>
        <v>Ze ontwikkelen een attitude voor correct schriftelijk taalgebruik.</v>
      </c>
      <c r="C405" s="8" t="str">
        <f t="shared" si="19"/>
        <v>Ik doe mijn best om foutloos te schrijven.</v>
      </c>
      <c r="D405" s="9" t="str">
        <f t="shared" si="20"/>
        <v>Bovenbouw</v>
      </c>
      <c r="E405" s="10"/>
      <c r="F405" s="1" t="s">
        <v>336</v>
      </c>
    </row>
    <row r="406" spans="1:6" x14ac:dyDescent="0.2">
      <c r="A406" s="4" t="s">
        <v>339</v>
      </c>
      <c r="B406" s="8" t="str">
        <f t="shared" si="18"/>
        <v>Ze ontwikkelen een attitude voor correct schriftelijk taalgebruik.</v>
      </c>
      <c r="C406" s="8" t="str">
        <f t="shared" si="19"/>
        <v>Ik doe mijn best om foutloos te schrijven.</v>
      </c>
      <c r="D406" s="9" t="str">
        <f t="shared" si="20"/>
        <v>Bovenbouw</v>
      </c>
      <c r="E406" s="10"/>
      <c r="F406" s="1" t="s">
        <v>337</v>
      </c>
    </row>
    <row r="407" spans="1:6" x14ac:dyDescent="0.2">
      <c r="A407" s="4" t="s">
        <v>339</v>
      </c>
      <c r="B407" s="8" t="str">
        <f t="shared" si="18"/>
        <v>Ze ontwikkelen een attitude voor correct schriftelijk taalgebruik.</v>
      </c>
      <c r="C407" s="8" t="str">
        <f t="shared" si="19"/>
        <v>Ik doe mijn best om foutloos te schrijven.</v>
      </c>
      <c r="D407" s="9" t="str">
        <f t="shared" si="20"/>
        <v>Bovenbouw</v>
      </c>
      <c r="E407" s="10"/>
      <c r="F407" s="1" t="s">
        <v>307</v>
      </c>
    </row>
    <row r="408" spans="1:6" x14ac:dyDescent="0.2">
      <c r="A408" s="4" t="s">
        <v>339</v>
      </c>
      <c r="B408" s="8" t="str">
        <f t="shared" si="18"/>
        <v>Ze ontwikkelen een attitude voor correct schriftelijk taalgebruik.</v>
      </c>
      <c r="C408" s="8" t="str">
        <f t="shared" si="19"/>
        <v>Ik doe mijn best om foutloos te schrijven.</v>
      </c>
      <c r="D408" s="9" t="str">
        <f t="shared" si="20"/>
        <v>Bovenbouw</v>
      </c>
      <c r="E408" s="10"/>
      <c r="F408" s="1" t="s">
        <v>308</v>
      </c>
    </row>
    <row r="409" spans="1:6" x14ac:dyDescent="0.2">
      <c r="A409" s="4" t="s">
        <v>339</v>
      </c>
      <c r="B409" s="8" t="str">
        <f t="shared" si="18"/>
        <v>Ze ontwikkelen een attitude voor correct schriftelijk taalgebruik.</v>
      </c>
      <c r="C409" s="8" t="str">
        <f t="shared" si="19"/>
        <v>Ik doe mijn best om foutloos te schrijven.</v>
      </c>
      <c r="D409" s="9" t="str">
        <f t="shared" si="20"/>
        <v>Bovenbouw</v>
      </c>
      <c r="E409" s="10"/>
      <c r="F409" s="1" t="s">
        <v>309</v>
      </c>
    </row>
    <row r="410" spans="1:6" x14ac:dyDescent="0.2">
      <c r="A410" s="4" t="s">
        <v>339</v>
      </c>
      <c r="B410" s="8" t="str">
        <f t="shared" si="18"/>
        <v>Ze ontwikkelen een attitude voor correct schriftelijk taalgebruik.</v>
      </c>
      <c r="C410" s="8" t="str">
        <f t="shared" si="19"/>
        <v>Ik doe mijn best om foutloos te schrijven.</v>
      </c>
      <c r="D410" s="9" t="str">
        <f t="shared" si="20"/>
        <v>Bovenbouw</v>
      </c>
      <c r="E410" s="10"/>
      <c r="F410" s="1" t="s">
        <v>310</v>
      </c>
    </row>
    <row r="411" spans="1:6" x14ac:dyDescent="0.2">
      <c r="A411" s="4" t="s">
        <v>339</v>
      </c>
      <c r="B411" s="8" t="str">
        <f t="shared" si="18"/>
        <v>Ze ontwikkelen een attitude voor correct schriftelijk taalgebruik.</v>
      </c>
      <c r="C411" s="8" t="str">
        <f t="shared" si="19"/>
        <v>Ik doe mijn best om foutloos te schrijven.</v>
      </c>
      <c r="D411" s="9" t="str">
        <f t="shared" si="20"/>
        <v>Bovenbouw</v>
      </c>
      <c r="E411" s="10"/>
      <c r="F411" s="1" t="s">
        <v>311</v>
      </c>
    </row>
    <row r="412" spans="1:6" x14ac:dyDescent="0.2">
      <c r="A412" s="4" t="s">
        <v>339</v>
      </c>
      <c r="B412" s="8" t="str">
        <f t="shared" si="18"/>
        <v>Ze ontwikkelen een attitude voor correct schriftelijk taalgebruik.</v>
      </c>
      <c r="C412" s="8" t="str">
        <f t="shared" si="19"/>
        <v>Ik doe mijn best om foutloos te schrijven.</v>
      </c>
      <c r="D412" s="9" t="str">
        <f t="shared" si="20"/>
        <v>Bovenbouw</v>
      </c>
      <c r="E412" s="10"/>
      <c r="F412" s="1" t="s">
        <v>312</v>
      </c>
    </row>
    <row r="413" spans="1:6" x14ac:dyDescent="0.2">
      <c r="A413" s="4" t="s">
        <v>339</v>
      </c>
      <c r="B413" s="8" t="str">
        <f t="shared" si="18"/>
        <v>Ze ontwikkelen een attitude voor correct schriftelijk taalgebruik.</v>
      </c>
      <c r="C413" s="8" t="str">
        <f t="shared" si="19"/>
        <v>Ik doe mijn best om foutloos te schrijven.</v>
      </c>
      <c r="D413" s="9" t="str">
        <f t="shared" si="20"/>
        <v>Bovenbouw</v>
      </c>
      <c r="E413" s="10"/>
      <c r="F413" s="1" t="s">
        <v>313</v>
      </c>
    </row>
    <row r="414" spans="1:6" x14ac:dyDescent="0.2">
      <c r="A414" s="4" t="s">
        <v>339</v>
      </c>
      <c r="B414" s="8" t="str">
        <f t="shared" si="18"/>
        <v>Ze ontwikkelen een attitude voor correct schriftelijk taalgebruik.</v>
      </c>
      <c r="C414" s="8" t="str">
        <f t="shared" si="19"/>
        <v>Ik doe mijn best om foutloos te schrijven.</v>
      </c>
      <c r="D414" s="9" t="str">
        <f t="shared" si="20"/>
        <v>Bovenbouw</v>
      </c>
      <c r="E414" s="10"/>
      <c r="F414" s="1" t="s">
        <v>314</v>
      </c>
    </row>
    <row r="415" spans="1:6" x14ac:dyDescent="0.2">
      <c r="A415" s="17" t="s">
        <v>339</v>
      </c>
      <c r="B415" s="8" t="str">
        <f t="shared" si="18"/>
        <v>Ze ontwikkelen een attitude voor correct schriftelijk taalgebruik.</v>
      </c>
      <c r="C415" s="8" t="str">
        <f t="shared" si="19"/>
        <v>Ik doe mijn best om foutloos te schrijven.</v>
      </c>
      <c r="D415" s="9" t="str">
        <f t="shared" si="20"/>
        <v>Bovenbouw</v>
      </c>
      <c r="E415" s="10"/>
      <c r="F415" s="1" t="s">
        <v>315</v>
      </c>
    </row>
    <row r="416" spans="1:6" x14ac:dyDescent="0.2">
      <c r="A416" s="17" t="s">
        <v>339</v>
      </c>
      <c r="B416" s="8" t="str">
        <f t="shared" si="18"/>
        <v>Ze ontwikkelen een attitude voor correct schriftelijk taalgebruik.</v>
      </c>
      <c r="C416" s="8" t="str">
        <f t="shared" si="19"/>
        <v>Ik doe mijn best om foutloos te schrijven.</v>
      </c>
      <c r="D416" s="9" t="str">
        <f t="shared" si="20"/>
        <v>Bovenbouw</v>
      </c>
      <c r="E416" s="10"/>
      <c r="F416" s="1" t="s">
        <v>316</v>
      </c>
    </row>
    <row r="417" spans="1:6" x14ac:dyDescent="0.2">
      <c r="A417" s="17" t="s">
        <v>339</v>
      </c>
      <c r="B417" s="8" t="str">
        <f t="shared" si="18"/>
        <v>Ze ontwikkelen een attitude voor correct schriftelijk taalgebruik.</v>
      </c>
      <c r="C417" s="8" t="str">
        <f t="shared" si="19"/>
        <v>Ik doe mijn best om foutloos te schrijven.</v>
      </c>
      <c r="D417" s="9" t="str">
        <f t="shared" si="20"/>
        <v>Bovenbouw</v>
      </c>
      <c r="E417" s="10"/>
      <c r="F417" s="1" t="s">
        <v>317</v>
      </c>
    </row>
    <row r="418" spans="1:6" x14ac:dyDescent="0.2">
      <c r="A418" s="17" t="s">
        <v>339</v>
      </c>
      <c r="B418" s="8" t="str">
        <f t="shared" si="18"/>
        <v>Ze ontwikkelen een attitude voor correct schriftelijk taalgebruik.</v>
      </c>
      <c r="C418" s="8" t="str">
        <f t="shared" si="19"/>
        <v>Ik doe mijn best om foutloos te schrijven.</v>
      </c>
      <c r="D418" s="9" t="str">
        <f t="shared" si="20"/>
        <v>Bovenbouw</v>
      </c>
      <c r="E418" s="10"/>
      <c r="F418" s="1" t="s">
        <v>318</v>
      </c>
    </row>
    <row r="419" spans="1:6" x14ac:dyDescent="0.2">
      <c r="A419" s="17" t="s">
        <v>339</v>
      </c>
      <c r="B419" s="8" t="str">
        <f t="shared" si="18"/>
        <v>Ze ontwikkelen een attitude voor correct schriftelijk taalgebruik.</v>
      </c>
      <c r="C419" s="8" t="str">
        <f t="shared" si="19"/>
        <v>Ik doe mijn best om foutloos te schrijven.</v>
      </c>
      <c r="D419" s="9" t="str">
        <f t="shared" si="20"/>
        <v>Bovenbouw</v>
      </c>
      <c r="E419" s="10"/>
      <c r="F419" s="1" t="s">
        <v>319</v>
      </c>
    </row>
    <row r="420" spans="1:6" x14ac:dyDescent="0.2">
      <c r="A420" s="17" t="s">
        <v>339</v>
      </c>
      <c r="B420" s="8" t="str">
        <f t="shared" si="18"/>
        <v>Ze ontwikkelen een attitude voor correct schriftelijk taalgebruik.</v>
      </c>
      <c r="C420" s="8" t="str">
        <f t="shared" si="19"/>
        <v>Ik doe mijn best om foutloos te schrijven.</v>
      </c>
      <c r="D420" s="9" t="str">
        <f t="shared" si="20"/>
        <v>Bovenbouw</v>
      </c>
      <c r="E420" s="10"/>
      <c r="F420" s="1" t="s">
        <v>320</v>
      </c>
    </row>
    <row r="421" spans="1:6" x14ac:dyDescent="0.2">
      <c r="A421" s="17" t="s">
        <v>339</v>
      </c>
      <c r="B421" s="8" t="str">
        <f t="shared" si="18"/>
        <v>Ze ontwikkelen een attitude voor correct schriftelijk taalgebruik.</v>
      </c>
      <c r="C421" s="8" t="str">
        <f t="shared" si="19"/>
        <v>Ik doe mijn best om foutloos te schrijven.</v>
      </c>
      <c r="D421" s="9" t="str">
        <f t="shared" si="20"/>
        <v>Bovenbouw</v>
      </c>
      <c r="E421" s="10"/>
      <c r="F421" s="1" t="s">
        <v>321</v>
      </c>
    </row>
    <row r="422" spans="1:6" x14ac:dyDescent="0.2">
      <c r="A422" s="17" t="s">
        <v>339</v>
      </c>
      <c r="B422" s="8" t="str">
        <f t="shared" si="18"/>
        <v>Ze ontwikkelen een attitude voor correct schriftelijk taalgebruik.</v>
      </c>
      <c r="C422" s="8" t="str">
        <f t="shared" si="19"/>
        <v>Ik doe mijn best om foutloos te schrijven.</v>
      </c>
      <c r="D422" s="9" t="str">
        <f t="shared" si="20"/>
        <v>Bovenbouw</v>
      </c>
      <c r="E422" s="10"/>
      <c r="F422" s="1" t="s">
        <v>322</v>
      </c>
    </row>
    <row r="423" spans="1:6" x14ac:dyDescent="0.2">
      <c r="A423" s="17" t="s">
        <v>339</v>
      </c>
      <c r="B423" s="8" t="str">
        <f t="shared" si="18"/>
        <v>Ze ontwikkelen een attitude voor correct schriftelijk taalgebruik.</v>
      </c>
      <c r="C423" s="8" t="str">
        <f t="shared" si="19"/>
        <v>Ik doe mijn best om foutloos te schrijven.</v>
      </c>
      <c r="D423" s="9" t="str">
        <f t="shared" si="20"/>
        <v>Bovenbouw</v>
      </c>
      <c r="E423" s="10"/>
      <c r="F423" s="1" t="s">
        <v>323</v>
      </c>
    </row>
    <row r="424" spans="1:6" x14ac:dyDescent="0.2">
      <c r="A424" s="17" t="s">
        <v>339</v>
      </c>
      <c r="B424" s="8" t="str">
        <f t="shared" si="18"/>
        <v>Ze ontwikkelen een attitude voor correct schriftelijk taalgebruik.</v>
      </c>
      <c r="C424" s="8" t="str">
        <f t="shared" si="19"/>
        <v>Ik doe mijn best om foutloos te schrijven.</v>
      </c>
      <c r="D424" s="9" t="str">
        <f t="shared" si="20"/>
        <v>Bovenbouw</v>
      </c>
      <c r="E424" s="10"/>
      <c r="F424" s="1" t="s">
        <v>324</v>
      </c>
    </row>
    <row r="425" spans="1:6" x14ac:dyDescent="0.2">
      <c r="A425" s="17" t="s">
        <v>339</v>
      </c>
      <c r="B425" s="8" t="str">
        <f t="shared" si="18"/>
        <v>Ze ontwikkelen een attitude voor correct schriftelijk taalgebruik.</v>
      </c>
      <c r="C425" s="8" t="str">
        <f t="shared" si="19"/>
        <v>Ik doe mijn best om foutloos te schrijven.</v>
      </c>
      <c r="D425" s="9" t="str">
        <f t="shared" si="20"/>
        <v>Bovenbouw</v>
      </c>
      <c r="E425" s="10"/>
      <c r="F425" s="1" t="s">
        <v>325</v>
      </c>
    </row>
    <row r="426" spans="1:6" x14ac:dyDescent="0.2">
      <c r="A426" s="17" t="s">
        <v>339</v>
      </c>
      <c r="B426" s="8" t="str">
        <f t="shared" si="18"/>
        <v>Ze ontwikkelen een attitude voor correct schriftelijk taalgebruik.</v>
      </c>
      <c r="C426" s="8" t="str">
        <f t="shared" si="19"/>
        <v>Ik doe mijn best om foutloos te schrijven.</v>
      </c>
      <c r="D426" s="9" t="str">
        <f t="shared" si="20"/>
        <v>Bovenbouw</v>
      </c>
      <c r="E426" s="10"/>
      <c r="F426" s="1" t="s">
        <v>326</v>
      </c>
    </row>
    <row r="427" spans="1:6" x14ac:dyDescent="0.2">
      <c r="A427" s="17" t="s">
        <v>339</v>
      </c>
      <c r="B427" s="8" t="str">
        <f t="shared" si="18"/>
        <v>Ze ontwikkelen een attitude voor correct schriftelijk taalgebruik.</v>
      </c>
      <c r="C427" s="8" t="str">
        <f t="shared" si="19"/>
        <v>Ik doe mijn best om foutloos te schrijven.</v>
      </c>
      <c r="D427" s="9" t="str">
        <f t="shared" si="20"/>
        <v>Bovenbouw</v>
      </c>
      <c r="E427" s="10"/>
      <c r="F427" s="1" t="s">
        <v>327</v>
      </c>
    </row>
    <row r="428" spans="1:6" x14ac:dyDescent="0.2">
      <c r="A428" s="17" t="s">
        <v>339</v>
      </c>
      <c r="B428" s="8" t="str">
        <f t="shared" si="18"/>
        <v>Ze ontwikkelen een attitude voor correct schriftelijk taalgebruik.</v>
      </c>
      <c r="C428" s="8" t="str">
        <f t="shared" si="19"/>
        <v>Ik doe mijn best om foutloos te schrijven.</v>
      </c>
      <c r="D428" s="9" t="str">
        <f t="shared" si="20"/>
        <v>Bovenbouw</v>
      </c>
      <c r="E428" s="10"/>
      <c r="F428" s="1" t="s">
        <v>328</v>
      </c>
    </row>
    <row r="429" spans="1:6" x14ac:dyDescent="0.2">
      <c r="A429" s="17" t="s">
        <v>339</v>
      </c>
      <c r="B429" s="8" t="str">
        <f t="shared" si="18"/>
        <v>Ze ontwikkelen een attitude voor correct schriftelijk taalgebruik.</v>
      </c>
      <c r="C429" s="8" t="str">
        <f t="shared" si="19"/>
        <v>Ik doe mijn best om foutloos te schrijven.</v>
      </c>
      <c r="D429" s="9" t="str">
        <f t="shared" si="20"/>
        <v>Bovenbouw</v>
      </c>
      <c r="E429" s="10"/>
      <c r="F429" s="1" t="s">
        <v>329</v>
      </c>
    </row>
    <row r="430" spans="1:6" x14ac:dyDescent="0.2">
      <c r="A430" s="17" t="s">
        <v>339</v>
      </c>
      <c r="B430" s="8" t="str">
        <f t="shared" si="18"/>
        <v>Ze ontwikkelen een attitude voor correct schriftelijk taalgebruik.</v>
      </c>
      <c r="C430" s="8" t="str">
        <f t="shared" si="19"/>
        <v>Ik doe mijn best om foutloos te schrijven.</v>
      </c>
      <c r="D430" s="9" t="str">
        <f t="shared" si="20"/>
        <v>Bovenbouw</v>
      </c>
      <c r="E430" s="10"/>
      <c r="F430" s="1" t="s">
        <v>330</v>
      </c>
    </row>
    <row r="431" spans="1:6" x14ac:dyDescent="0.2">
      <c r="A431" s="17" t="s">
        <v>339</v>
      </c>
      <c r="B431" s="8" t="str">
        <f t="shared" si="18"/>
        <v>Ze ontwikkelen een attitude voor correct schriftelijk taalgebruik.</v>
      </c>
      <c r="C431" s="8" t="str">
        <f t="shared" si="19"/>
        <v>Ik doe mijn best om foutloos te schrijven.</v>
      </c>
      <c r="D431" s="9" t="str">
        <f t="shared" si="20"/>
        <v>Bovenbouw</v>
      </c>
      <c r="E431" s="10"/>
      <c r="F431" s="1" t="s">
        <v>331</v>
      </c>
    </row>
    <row r="432" spans="1:6" x14ac:dyDescent="0.2">
      <c r="A432" s="17" t="s">
        <v>339</v>
      </c>
      <c r="B432" s="8" t="str">
        <f t="shared" si="18"/>
        <v>Ze ontwikkelen een attitude voor correct schriftelijk taalgebruik.</v>
      </c>
      <c r="C432" s="8" t="str">
        <f t="shared" si="19"/>
        <v>Ik doe mijn best om foutloos te schrijven.</v>
      </c>
      <c r="D432" s="9" t="str">
        <f t="shared" si="20"/>
        <v>Bovenbouw</v>
      </c>
      <c r="E432" s="10"/>
      <c r="F432" s="1" t="s">
        <v>332</v>
      </c>
    </row>
    <row r="433" spans="1:6" x14ac:dyDescent="0.2">
      <c r="A433" s="17" t="s">
        <v>339</v>
      </c>
      <c r="B433" s="8" t="str">
        <f t="shared" si="18"/>
        <v>Ze ontwikkelen een attitude voor correct schriftelijk taalgebruik.</v>
      </c>
      <c r="C433" s="8" t="str">
        <f t="shared" si="19"/>
        <v>Ik doe mijn best om foutloos te schrijven.</v>
      </c>
      <c r="D433" s="9" t="str">
        <f t="shared" si="20"/>
        <v>Bovenbouw</v>
      </c>
      <c r="E433" s="10"/>
      <c r="F433" s="1" t="s">
        <v>333</v>
      </c>
    </row>
    <row r="434" spans="1:6" x14ac:dyDescent="0.2">
      <c r="A434" s="17" t="s">
        <v>339</v>
      </c>
      <c r="B434" s="8" t="str">
        <f t="shared" si="18"/>
        <v>Ze ontwikkelen een attitude voor correct schriftelijk taalgebruik.</v>
      </c>
      <c r="C434" s="8" t="str">
        <f t="shared" si="19"/>
        <v>Ik doe mijn best om foutloos te schrijven.</v>
      </c>
      <c r="D434" s="9" t="str">
        <f t="shared" si="20"/>
        <v>Bovenbouw</v>
      </c>
      <c r="E434" s="10"/>
      <c r="F434" s="1" t="s">
        <v>334</v>
      </c>
    </row>
    <row r="435" spans="1:6" x14ac:dyDescent="0.2">
      <c r="A435" s="17" t="s">
        <v>339</v>
      </c>
      <c r="B435" s="8" t="str">
        <f t="shared" si="18"/>
        <v>Ze ontwikkelen een attitude voor correct schriftelijk taalgebruik.</v>
      </c>
      <c r="C435" s="8" t="str">
        <f t="shared" si="19"/>
        <v>Ik doe mijn best om foutloos te schrijven.</v>
      </c>
      <c r="D435" s="9" t="str">
        <f t="shared" si="20"/>
        <v>Bovenbouw</v>
      </c>
      <c r="E435" s="10"/>
      <c r="F435" s="1" t="s">
        <v>335</v>
      </c>
    </row>
    <row r="436" spans="1:6" x14ac:dyDescent="0.2">
      <c r="A436" s="17" t="s">
        <v>339</v>
      </c>
      <c r="B436" s="8" t="str">
        <f t="shared" si="18"/>
        <v>Ze ontwikkelen een attitude voor correct schriftelijk taalgebruik.</v>
      </c>
      <c r="C436" s="8" t="str">
        <f t="shared" si="19"/>
        <v>Ik doe mijn best om foutloos te schrijven.</v>
      </c>
      <c r="D436" s="9" t="str">
        <f t="shared" si="20"/>
        <v>Bovenbouw</v>
      </c>
      <c r="E436" s="10"/>
      <c r="F436" s="1" t="s">
        <v>336</v>
      </c>
    </row>
    <row r="437" spans="1:6" x14ac:dyDescent="0.2">
      <c r="A437" s="17" t="s">
        <v>339</v>
      </c>
      <c r="B437" s="8" t="str">
        <f t="shared" si="18"/>
        <v>Ze ontwikkelen een attitude voor correct schriftelijk taalgebruik.</v>
      </c>
      <c r="C437" s="8" t="str">
        <f t="shared" si="19"/>
        <v>Ik doe mijn best om foutloos te schrijven.</v>
      </c>
      <c r="D437" s="9" t="str">
        <f t="shared" si="20"/>
        <v>Bovenbouw</v>
      </c>
      <c r="E437" s="10"/>
      <c r="F437" s="1" t="s">
        <v>337</v>
      </c>
    </row>
    <row r="438" spans="1:6" x14ac:dyDescent="0.2">
      <c r="A438" s="17" t="s">
        <v>339</v>
      </c>
      <c r="B438" s="8" t="str">
        <f t="shared" si="18"/>
        <v>Ze ontwikkelen een attitude voor correct schriftelijk taalgebruik.</v>
      </c>
      <c r="C438" s="8" t="str">
        <f t="shared" si="19"/>
        <v>Ik doe mijn best om foutloos te schrijven.</v>
      </c>
      <c r="D438" s="9" t="str">
        <f t="shared" si="20"/>
        <v>Bovenbouw</v>
      </c>
      <c r="E438" s="10"/>
      <c r="F438" s="66" t="s">
        <v>861</v>
      </c>
    </row>
    <row r="439" spans="1:6" x14ac:dyDescent="0.2">
      <c r="A439" s="17" t="s">
        <v>339</v>
      </c>
      <c r="B439" s="8" t="str">
        <f t="shared" si="18"/>
        <v>Ze ontwikkelen een attitude voor correct schriftelijk taalgebruik.</v>
      </c>
      <c r="C439" s="8" t="str">
        <f t="shared" si="19"/>
        <v>Ik doe mijn best om foutloos te schrijven.</v>
      </c>
      <c r="D439" s="9" t="str">
        <f t="shared" si="20"/>
        <v>Bovenbouw</v>
      </c>
      <c r="E439" s="10"/>
      <c r="F439" s="1" t="s">
        <v>862</v>
      </c>
    </row>
    <row r="440" spans="1:6" x14ac:dyDescent="0.2">
      <c r="A440" s="17" t="s">
        <v>339</v>
      </c>
      <c r="B440" s="8" t="str">
        <f t="shared" si="18"/>
        <v>Ze ontwikkelen een attitude voor correct schriftelijk taalgebruik.</v>
      </c>
      <c r="C440" s="8" t="str">
        <f t="shared" si="19"/>
        <v>Ik doe mijn best om foutloos te schrijven.</v>
      </c>
      <c r="D440" s="9" t="str">
        <f t="shared" si="20"/>
        <v>Bovenbouw</v>
      </c>
      <c r="E440" s="10"/>
      <c r="F440" s="66" t="s">
        <v>863</v>
      </c>
    </row>
    <row r="441" spans="1:6" x14ac:dyDescent="0.2">
      <c r="A441" s="17" t="s">
        <v>339</v>
      </c>
      <c r="B441" s="8" t="str">
        <f t="shared" si="18"/>
        <v>Ze ontwikkelen een attitude voor correct schriftelijk taalgebruik.</v>
      </c>
      <c r="C441" s="8" t="str">
        <f t="shared" si="19"/>
        <v>Ik doe mijn best om foutloos te schrijven.</v>
      </c>
      <c r="D441" s="9" t="str">
        <f t="shared" si="20"/>
        <v>Bovenbouw</v>
      </c>
      <c r="E441" s="10"/>
      <c r="F441" s="1" t="s">
        <v>864</v>
      </c>
    </row>
    <row r="442" spans="1:6" x14ac:dyDescent="0.2">
      <c r="A442" s="17" t="s">
        <v>339</v>
      </c>
      <c r="B442" s="8" t="str">
        <f t="shared" si="18"/>
        <v>Ze ontwikkelen een attitude voor correct schriftelijk taalgebruik.</v>
      </c>
      <c r="C442" s="8" t="str">
        <f t="shared" si="19"/>
        <v>Ik doe mijn best om foutloos te schrijven.</v>
      </c>
      <c r="D442" s="9" t="str">
        <f t="shared" si="20"/>
        <v>Bovenbouw</v>
      </c>
      <c r="E442" s="10"/>
      <c r="F442" s="66" t="s">
        <v>865</v>
      </c>
    </row>
    <row r="443" spans="1:6" x14ac:dyDescent="0.2">
      <c r="A443" s="17" t="s">
        <v>339</v>
      </c>
      <c r="B443" s="8" t="str">
        <f t="shared" si="18"/>
        <v>Ze ontwikkelen een attitude voor correct schriftelijk taalgebruik.</v>
      </c>
      <c r="C443" s="8" t="str">
        <f t="shared" si="19"/>
        <v>Ik doe mijn best om foutloos te schrijven.</v>
      </c>
      <c r="D443" s="9" t="str">
        <f t="shared" si="20"/>
        <v>Bovenbouw</v>
      </c>
      <c r="E443" s="10"/>
      <c r="F443" s="66" t="s">
        <v>866</v>
      </c>
    </row>
    <row r="444" spans="1:6" x14ac:dyDescent="0.2">
      <c r="A444" s="17" t="s">
        <v>339</v>
      </c>
      <c r="B444" s="8" t="str">
        <f t="shared" si="18"/>
        <v>Ze ontwikkelen een attitude voor correct schriftelijk taalgebruik.</v>
      </c>
      <c r="C444" s="8" t="str">
        <f t="shared" si="19"/>
        <v>Ik doe mijn best om foutloos te schrijven.</v>
      </c>
      <c r="D444" s="9" t="str">
        <f t="shared" si="20"/>
        <v>Bovenbouw</v>
      </c>
      <c r="E444" s="10"/>
      <c r="F444" s="66" t="s">
        <v>867</v>
      </c>
    </row>
    <row r="445" spans="1:6" x14ac:dyDescent="0.2">
      <c r="A445" s="17" t="s">
        <v>339</v>
      </c>
      <c r="B445" s="8" t="str">
        <f t="shared" si="18"/>
        <v>Ze ontwikkelen een attitude voor correct schriftelijk taalgebruik.</v>
      </c>
      <c r="C445" s="8" t="str">
        <f t="shared" si="19"/>
        <v>Ik doe mijn best om foutloos te schrijven.</v>
      </c>
      <c r="D445" s="9" t="str">
        <f t="shared" si="20"/>
        <v>Bovenbouw</v>
      </c>
      <c r="E445" s="10"/>
      <c r="F445" s="66" t="s">
        <v>868</v>
      </c>
    </row>
    <row r="446" spans="1:6" x14ac:dyDescent="0.2">
      <c r="A446" s="17" t="s">
        <v>339</v>
      </c>
      <c r="B446" s="8" t="str">
        <f t="shared" si="18"/>
        <v>Ze ontwikkelen een attitude voor correct schriftelijk taalgebruik.</v>
      </c>
      <c r="C446" s="8" t="str">
        <f t="shared" si="19"/>
        <v>Ik doe mijn best om foutloos te schrijven.</v>
      </c>
      <c r="D446" s="9" t="str">
        <f t="shared" si="20"/>
        <v>Bovenbouw</v>
      </c>
      <c r="E446" s="10"/>
      <c r="F446" s="66" t="s">
        <v>869</v>
      </c>
    </row>
    <row r="447" spans="1:6" x14ac:dyDescent="0.2">
      <c r="A447" s="17" t="s">
        <v>339</v>
      </c>
      <c r="B447" s="8" t="str">
        <f t="shared" si="18"/>
        <v>Ze ontwikkelen een attitude voor correct schriftelijk taalgebruik.</v>
      </c>
      <c r="C447" s="8" t="str">
        <f t="shared" si="19"/>
        <v>Ik doe mijn best om foutloos te schrijven.</v>
      </c>
      <c r="D447" s="9" t="str">
        <f t="shared" si="20"/>
        <v>Bovenbouw</v>
      </c>
      <c r="E447" s="10"/>
      <c r="F447" s="66" t="s">
        <v>870</v>
      </c>
    </row>
    <row r="448" spans="1:6" x14ac:dyDescent="0.2">
      <c r="A448" s="17" t="s">
        <v>339</v>
      </c>
      <c r="B448" s="8" t="str">
        <f t="shared" si="18"/>
        <v>Ze ontwikkelen een attitude voor correct schriftelijk taalgebruik.</v>
      </c>
      <c r="C448" s="8" t="str">
        <f t="shared" si="19"/>
        <v>Ik doe mijn best om foutloos te schrijven.</v>
      </c>
      <c r="D448" s="9" t="str">
        <f t="shared" si="20"/>
        <v>Bovenbouw</v>
      </c>
      <c r="E448" s="10"/>
      <c r="F448" s="66" t="s">
        <v>871</v>
      </c>
    </row>
    <row r="449" spans="1:6" x14ac:dyDescent="0.2">
      <c r="A449" s="17" t="s">
        <v>339</v>
      </c>
      <c r="B449" s="8" t="str">
        <f t="shared" ref="B449:B512" si="21">IF(A449="2.3.1","Kinderen zijn in staat klankzuivere woorden correct te spellen.",IF(A449="2.3.2","Ze kennen de spelling van woorden met homofonen (ei-ij, au-ou, g-ch).",IF(A449="2.3.3","Ze passen de gelijkvormigheidsregel toe (hond-honden, kast-kastje).",IF(A449="2.3.4","Ze passen de analogieregel toe (hij zoekt, hij vindt).",IF(A449="2.3.5","Ze kunnen eenvoudige interpunctie duiden en toepassen: gebruik hoofdletters, punt, vraagteken en uitroepteken.",IF(A449="2.3.6","Ze kunnen hun spelling- en interpunctiefouten onderkennen en corrigeren.",IF(A449="2.3.7","Kinderen zijn in staat lange, gelede woorden en woordsamenstellingen te spellen (geleidelijk, ademhaling, voetbalwedstrijd).",IF(A449="2.3.8","Ze beheersen de regels van de werkwoordspelling (hij verwachtte, de verwachte brief).",IF(A449="2.3.9","Ze zijn redelijk in staat leenwoorden correct te spellen (politie, liter, computer).",IF(A449="2.3.10","Ze kunnen complexe interpunctie duiden en toepassen: komma, puntkomma, dubbele punt, aanhalingstekens en haakjes.",IF(A449="2.3.11","Ze zijn in staat om zelfstandig hun spelling- en interpunctiefouten te onderkennen en te corrigeren.",IF(A449="2.3.12","Ze ontwikkelen een attitude voor correct schriftelijk taalgebruik.","Voer tussendoel in"))))))))))))</f>
        <v>Ze ontwikkelen een attitude voor correct schriftelijk taalgebruik.</v>
      </c>
      <c r="C449" s="8" t="str">
        <f t="shared" ref="C449:C512" si="22">IF(A449="2.3.1","Ik kan klankzuivere woorden goed spellen.",IF(A449="2.3.2","Ik weet dat je woorden die hetzelfde klinken soms anders schrijft.",IF(A449="2.3.3","Ik kan een meervoud of het verkleinwoord van een zelfstandig naamwoord goed schrijven.",IF(A449="2.3.4","Ik kan de net-zoalsregel toepassen.",IF(A449="2.3.5","Ik gebruik een hoofdletter, een punt, een vraagteken of een uitroepteken op de goede manier.",IF(A449="2.3.6","Ik kan fouten in mijn schrijfwerk ontdekken en verbeteren.",IF(A449="2.3.7","Ik kan lange woorden juist schrijven.",IF(A449="2.3.8","Ik kan werkwoorden in alle tijden en bij alle personen goed schrijven.",IF(A449="2.3.9","Ik kan leenwoorden uit een andere taal op de juiste manier schrijven.",IF(A449="2.3.10","Ik gebruik de juiste interpunctie.",IF(A449="2.3.11","Ik lees mijn eigen teksten na en verbeter deze, als dat nodig is.",IF(A449="2.3.12","Ik doe mijn best om foutloos te schrijven.","Voer tussendoel in"))))))))))))</f>
        <v>Ik doe mijn best om foutloos te schrijven.</v>
      </c>
      <c r="D449" s="9" t="str">
        <f t="shared" ref="D449:D512" si="23">IF(A449="2.3.1","Middenbouw",IF(A449="2.3.2","Middenbouw",IF(A449="2.3.3","Middenbouw",IF(A449="2.3.4","Middenbouw",IF(A449="2.3.5","Middenbouw",IF(A449="2.3.6","Middenbouw",IF(A449="2.3.7","Bovenbouw",IF(A449="2.3.8","Bovenbouw",IF(A449="2.3.9","Bovenbouw",IF(A449="2.3.10","Bovenbouw",IF(A449="2.3.11","Bovenbouw",IF(A449="2.3.12","Bovenbouw","Onbepaald"))))))))))))</f>
        <v>Bovenbouw</v>
      </c>
      <c r="E449" s="10"/>
      <c r="F449" s="66" t="s">
        <v>872</v>
      </c>
    </row>
    <row r="450" spans="1:6" x14ac:dyDescent="0.2">
      <c r="A450" s="17" t="s">
        <v>339</v>
      </c>
      <c r="B450" s="8" t="str">
        <f t="shared" si="21"/>
        <v>Ze ontwikkelen een attitude voor correct schriftelijk taalgebruik.</v>
      </c>
      <c r="C450" s="8" t="str">
        <f t="shared" si="22"/>
        <v>Ik doe mijn best om foutloos te schrijven.</v>
      </c>
      <c r="D450" s="9" t="str">
        <f t="shared" si="23"/>
        <v>Bovenbouw</v>
      </c>
      <c r="E450" s="10"/>
      <c r="F450" s="66" t="s">
        <v>873</v>
      </c>
    </row>
    <row r="451" spans="1:6" x14ac:dyDescent="0.2">
      <c r="A451" s="17" t="s">
        <v>339</v>
      </c>
      <c r="B451" s="8" t="str">
        <f t="shared" si="21"/>
        <v>Ze ontwikkelen een attitude voor correct schriftelijk taalgebruik.</v>
      </c>
      <c r="C451" s="8" t="str">
        <f t="shared" si="22"/>
        <v>Ik doe mijn best om foutloos te schrijven.</v>
      </c>
      <c r="D451" s="9" t="str">
        <f t="shared" si="23"/>
        <v>Bovenbouw</v>
      </c>
      <c r="E451" s="10"/>
      <c r="F451" s="66" t="s">
        <v>874</v>
      </c>
    </row>
    <row r="452" spans="1:6" x14ac:dyDescent="0.2">
      <c r="A452" s="17" t="s">
        <v>339</v>
      </c>
      <c r="B452" s="8" t="str">
        <f t="shared" si="21"/>
        <v>Ze ontwikkelen een attitude voor correct schriftelijk taalgebruik.</v>
      </c>
      <c r="C452" s="8" t="str">
        <f t="shared" si="22"/>
        <v>Ik doe mijn best om foutloos te schrijven.</v>
      </c>
      <c r="D452" s="9" t="str">
        <f t="shared" si="23"/>
        <v>Bovenbouw</v>
      </c>
      <c r="E452" s="10"/>
      <c r="F452" s="66" t="s">
        <v>875</v>
      </c>
    </row>
    <row r="453" spans="1:6" x14ac:dyDescent="0.2">
      <c r="A453" s="17" t="s">
        <v>339</v>
      </c>
      <c r="B453" s="8" t="str">
        <f t="shared" si="21"/>
        <v>Ze ontwikkelen een attitude voor correct schriftelijk taalgebruik.</v>
      </c>
      <c r="C453" s="8" t="str">
        <f t="shared" si="22"/>
        <v>Ik doe mijn best om foutloos te schrijven.</v>
      </c>
      <c r="D453" s="9" t="str">
        <f t="shared" si="23"/>
        <v>Bovenbouw</v>
      </c>
      <c r="E453" s="10"/>
      <c r="F453" s="66" t="s">
        <v>876</v>
      </c>
    </row>
    <row r="454" spans="1:6" x14ac:dyDescent="0.2">
      <c r="A454" s="17" t="s">
        <v>339</v>
      </c>
      <c r="B454" s="8" t="str">
        <f t="shared" si="21"/>
        <v>Ze ontwikkelen een attitude voor correct schriftelijk taalgebruik.</v>
      </c>
      <c r="C454" s="8" t="str">
        <f t="shared" si="22"/>
        <v>Ik doe mijn best om foutloos te schrijven.</v>
      </c>
      <c r="D454" s="9" t="str">
        <f t="shared" si="23"/>
        <v>Bovenbouw</v>
      </c>
      <c r="E454" s="10"/>
      <c r="F454" s="66" t="s">
        <v>877</v>
      </c>
    </row>
    <row r="455" spans="1:6" x14ac:dyDescent="0.2">
      <c r="A455" s="17" t="s">
        <v>339</v>
      </c>
      <c r="B455" s="8" t="str">
        <f t="shared" si="21"/>
        <v>Ze ontwikkelen een attitude voor correct schriftelijk taalgebruik.</v>
      </c>
      <c r="C455" s="8" t="str">
        <f t="shared" si="22"/>
        <v>Ik doe mijn best om foutloos te schrijven.</v>
      </c>
      <c r="D455" s="9" t="str">
        <f t="shared" si="23"/>
        <v>Bovenbouw</v>
      </c>
      <c r="E455" s="10"/>
      <c r="F455" s="66" t="s">
        <v>878</v>
      </c>
    </row>
    <row r="456" spans="1:6" x14ac:dyDescent="0.2">
      <c r="A456" s="17" t="s">
        <v>339</v>
      </c>
      <c r="B456" s="8" t="str">
        <f t="shared" si="21"/>
        <v>Ze ontwikkelen een attitude voor correct schriftelijk taalgebruik.</v>
      </c>
      <c r="C456" s="8" t="str">
        <f t="shared" si="22"/>
        <v>Ik doe mijn best om foutloos te schrijven.</v>
      </c>
      <c r="D456" s="9" t="str">
        <f t="shared" si="23"/>
        <v>Bovenbouw</v>
      </c>
      <c r="E456" s="10"/>
      <c r="F456" s="66" t="s">
        <v>879</v>
      </c>
    </row>
    <row r="457" spans="1:6" x14ac:dyDescent="0.2">
      <c r="A457" s="17" t="s">
        <v>339</v>
      </c>
      <c r="B457" s="8" t="str">
        <f t="shared" si="21"/>
        <v>Ze ontwikkelen een attitude voor correct schriftelijk taalgebruik.</v>
      </c>
      <c r="C457" s="8" t="str">
        <f t="shared" si="22"/>
        <v>Ik doe mijn best om foutloos te schrijven.</v>
      </c>
      <c r="D457" s="9" t="str">
        <f t="shared" si="23"/>
        <v>Bovenbouw</v>
      </c>
      <c r="E457" s="10"/>
      <c r="F457" s="66" t="s">
        <v>880</v>
      </c>
    </row>
    <row r="458" spans="1:6" x14ac:dyDescent="0.2">
      <c r="A458" s="17" t="s">
        <v>339</v>
      </c>
      <c r="B458" s="8" t="str">
        <f t="shared" si="21"/>
        <v>Ze ontwikkelen een attitude voor correct schriftelijk taalgebruik.</v>
      </c>
      <c r="C458" s="8" t="str">
        <f t="shared" si="22"/>
        <v>Ik doe mijn best om foutloos te schrijven.</v>
      </c>
      <c r="D458" s="9" t="str">
        <f t="shared" si="23"/>
        <v>Bovenbouw</v>
      </c>
      <c r="E458" s="10"/>
      <c r="F458" s="66" t="s">
        <v>881</v>
      </c>
    </row>
    <row r="459" spans="1:6" x14ac:dyDescent="0.2">
      <c r="A459" s="17" t="s">
        <v>339</v>
      </c>
      <c r="B459" s="8" t="str">
        <f t="shared" si="21"/>
        <v>Ze ontwikkelen een attitude voor correct schriftelijk taalgebruik.</v>
      </c>
      <c r="C459" s="8" t="str">
        <f t="shared" si="22"/>
        <v>Ik doe mijn best om foutloos te schrijven.</v>
      </c>
      <c r="D459" s="9" t="str">
        <f t="shared" si="23"/>
        <v>Bovenbouw</v>
      </c>
      <c r="E459" s="10"/>
      <c r="F459" s="66" t="s">
        <v>882</v>
      </c>
    </row>
    <row r="460" spans="1:6" x14ac:dyDescent="0.2">
      <c r="A460" s="17" t="s">
        <v>339</v>
      </c>
      <c r="B460" s="8" t="str">
        <f t="shared" si="21"/>
        <v>Ze ontwikkelen een attitude voor correct schriftelijk taalgebruik.</v>
      </c>
      <c r="C460" s="8" t="str">
        <f t="shared" si="22"/>
        <v>Ik doe mijn best om foutloos te schrijven.</v>
      </c>
      <c r="D460" s="9" t="str">
        <f t="shared" si="23"/>
        <v>Bovenbouw</v>
      </c>
      <c r="E460" s="18"/>
      <c r="F460" s="66" t="s">
        <v>883</v>
      </c>
    </row>
    <row r="461" spans="1:6" x14ac:dyDescent="0.2">
      <c r="A461" s="17" t="s">
        <v>339</v>
      </c>
      <c r="B461" s="8" t="str">
        <f t="shared" si="21"/>
        <v>Ze ontwikkelen een attitude voor correct schriftelijk taalgebruik.</v>
      </c>
      <c r="C461" s="8" t="str">
        <f t="shared" si="22"/>
        <v>Ik doe mijn best om foutloos te schrijven.</v>
      </c>
      <c r="D461" s="9" t="str">
        <f t="shared" si="23"/>
        <v>Bovenbouw</v>
      </c>
      <c r="E461" s="18"/>
      <c r="F461" s="66" t="s">
        <v>884</v>
      </c>
    </row>
    <row r="462" spans="1:6" x14ac:dyDescent="0.2">
      <c r="A462" s="17" t="s">
        <v>339</v>
      </c>
      <c r="B462" s="8" t="str">
        <f t="shared" si="21"/>
        <v>Ze ontwikkelen een attitude voor correct schriftelijk taalgebruik.</v>
      </c>
      <c r="C462" s="8" t="str">
        <f t="shared" si="22"/>
        <v>Ik doe mijn best om foutloos te schrijven.</v>
      </c>
      <c r="D462" s="9" t="str">
        <f t="shared" si="23"/>
        <v>Bovenbouw</v>
      </c>
      <c r="E462" s="18"/>
      <c r="F462" s="66" t="s">
        <v>885</v>
      </c>
    </row>
    <row r="463" spans="1:6" x14ac:dyDescent="0.2">
      <c r="A463" s="17" t="s">
        <v>339</v>
      </c>
      <c r="B463" s="8" t="str">
        <f t="shared" si="21"/>
        <v>Ze ontwikkelen een attitude voor correct schriftelijk taalgebruik.</v>
      </c>
      <c r="C463" s="8" t="str">
        <f t="shared" si="22"/>
        <v>Ik doe mijn best om foutloos te schrijven.</v>
      </c>
      <c r="D463" s="9" t="str">
        <f t="shared" si="23"/>
        <v>Bovenbouw</v>
      </c>
      <c r="E463" s="18"/>
      <c r="F463" s="66" t="s">
        <v>886</v>
      </c>
    </row>
    <row r="464" spans="1:6" x14ac:dyDescent="0.2">
      <c r="A464" s="17" t="s">
        <v>339</v>
      </c>
      <c r="B464" s="8" t="str">
        <f t="shared" si="21"/>
        <v>Ze ontwikkelen een attitude voor correct schriftelijk taalgebruik.</v>
      </c>
      <c r="C464" s="8" t="str">
        <f t="shared" si="22"/>
        <v>Ik doe mijn best om foutloos te schrijven.</v>
      </c>
      <c r="D464" s="9" t="str">
        <f t="shared" si="23"/>
        <v>Bovenbouw</v>
      </c>
      <c r="E464" s="18"/>
      <c r="F464" s="66" t="s">
        <v>887</v>
      </c>
    </row>
    <row r="465" spans="1:6" x14ac:dyDescent="0.2">
      <c r="A465" s="17" t="s">
        <v>339</v>
      </c>
      <c r="B465" s="8" t="str">
        <f t="shared" si="21"/>
        <v>Ze ontwikkelen een attitude voor correct schriftelijk taalgebruik.</v>
      </c>
      <c r="C465" s="8" t="str">
        <f t="shared" si="22"/>
        <v>Ik doe mijn best om foutloos te schrijven.</v>
      </c>
      <c r="D465" s="9" t="str">
        <f t="shared" si="23"/>
        <v>Bovenbouw</v>
      </c>
      <c r="E465" s="18"/>
      <c r="F465" s="66" t="s">
        <v>888</v>
      </c>
    </row>
    <row r="466" spans="1:6" x14ac:dyDescent="0.2">
      <c r="A466" s="17" t="s">
        <v>339</v>
      </c>
      <c r="B466" s="8" t="str">
        <f t="shared" si="21"/>
        <v>Ze ontwikkelen een attitude voor correct schriftelijk taalgebruik.</v>
      </c>
      <c r="C466" s="8" t="str">
        <f t="shared" si="22"/>
        <v>Ik doe mijn best om foutloos te schrijven.</v>
      </c>
      <c r="D466" s="9" t="str">
        <f t="shared" si="23"/>
        <v>Bovenbouw</v>
      </c>
      <c r="E466" s="18"/>
      <c r="F466" s="66" t="s">
        <v>889</v>
      </c>
    </row>
    <row r="467" spans="1:6" x14ac:dyDescent="0.2">
      <c r="A467" s="17" t="s">
        <v>339</v>
      </c>
      <c r="B467" s="8" t="str">
        <f t="shared" si="21"/>
        <v>Ze ontwikkelen een attitude voor correct schriftelijk taalgebruik.</v>
      </c>
      <c r="C467" s="8" t="str">
        <f t="shared" si="22"/>
        <v>Ik doe mijn best om foutloos te schrijven.</v>
      </c>
      <c r="D467" s="9" t="str">
        <f t="shared" si="23"/>
        <v>Bovenbouw</v>
      </c>
      <c r="E467" s="18"/>
      <c r="F467" s="66" t="s">
        <v>890</v>
      </c>
    </row>
    <row r="468" spans="1:6" x14ac:dyDescent="0.2">
      <c r="A468" s="17" t="s">
        <v>339</v>
      </c>
      <c r="B468" s="8" t="str">
        <f t="shared" si="21"/>
        <v>Ze ontwikkelen een attitude voor correct schriftelijk taalgebruik.</v>
      </c>
      <c r="C468" s="8" t="str">
        <f t="shared" si="22"/>
        <v>Ik doe mijn best om foutloos te schrijven.</v>
      </c>
      <c r="D468" s="9" t="str">
        <f t="shared" si="23"/>
        <v>Bovenbouw</v>
      </c>
      <c r="E468" s="18"/>
      <c r="F468" s="66" t="s">
        <v>891</v>
      </c>
    </row>
    <row r="469" spans="1:6" x14ac:dyDescent="0.2">
      <c r="A469" s="17" t="s">
        <v>339</v>
      </c>
      <c r="B469" s="8" t="str">
        <f t="shared" si="21"/>
        <v>Ze ontwikkelen een attitude voor correct schriftelijk taalgebruik.</v>
      </c>
      <c r="C469" s="8" t="str">
        <f t="shared" si="22"/>
        <v>Ik doe mijn best om foutloos te schrijven.</v>
      </c>
      <c r="D469" s="9" t="str">
        <f t="shared" si="23"/>
        <v>Bovenbouw</v>
      </c>
      <c r="E469" s="18"/>
      <c r="F469" s="66" t="s">
        <v>892</v>
      </c>
    </row>
    <row r="470" spans="1:6" x14ac:dyDescent="0.2">
      <c r="A470" s="17" t="s">
        <v>339</v>
      </c>
      <c r="B470" s="8" t="str">
        <f t="shared" si="21"/>
        <v>Ze ontwikkelen een attitude voor correct schriftelijk taalgebruik.</v>
      </c>
      <c r="C470" s="8" t="str">
        <f t="shared" si="22"/>
        <v>Ik doe mijn best om foutloos te schrijven.</v>
      </c>
      <c r="D470" s="9" t="str">
        <f t="shared" si="23"/>
        <v>Bovenbouw</v>
      </c>
      <c r="E470" s="18"/>
      <c r="F470" s="66" t="s">
        <v>893</v>
      </c>
    </row>
    <row r="471" spans="1:6" x14ac:dyDescent="0.2">
      <c r="A471" s="17" t="s">
        <v>339</v>
      </c>
      <c r="B471" s="8" t="str">
        <f t="shared" si="21"/>
        <v>Ze ontwikkelen een attitude voor correct schriftelijk taalgebruik.</v>
      </c>
      <c r="C471" s="8" t="str">
        <f t="shared" si="22"/>
        <v>Ik doe mijn best om foutloos te schrijven.</v>
      </c>
      <c r="D471" s="9" t="str">
        <f t="shared" si="23"/>
        <v>Bovenbouw</v>
      </c>
      <c r="E471" s="18"/>
      <c r="F471" s="66" t="s">
        <v>894</v>
      </c>
    </row>
    <row r="472" spans="1:6" x14ac:dyDescent="0.2">
      <c r="A472" s="17" t="s">
        <v>339</v>
      </c>
      <c r="B472" s="8" t="str">
        <f t="shared" si="21"/>
        <v>Ze ontwikkelen een attitude voor correct schriftelijk taalgebruik.</v>
      </c>
      <c r="C472" s="8" t="str">
        <f t="shared" si="22"/>
        <v>Ik doe mijn best om foutloos te schrijven.</v>
      </c>
      <c r="D472" s="9" t="str">
        <f t="shared" si="23"/>
        <v>Bovenbouw</v>
      </c>
      <c r="E472" s="18"/>
      <c r="F472" s="66" t="s">
        <v>895</v>
      </c>
    </row>
    <row r="473" spans="1:6" x14ac:dyDescent="0.2">
      <c r="A473" s="17" t="s">
        <v>339</v>
      </c>
      <c r="B473" s="8" t="str">
        <f t="shared" si="21"/>
        <v>Ze ontwikkelen een attitude voor correct schriftelijk taalgebruik.</v>
      </c>
      <c r="C473" s="8" t="str">
        <f t="shared" si="22"/>
        <v>Ik doe mijn best om foutloos te schrijven.</v>
      </c>
      <c r="D473" s="9" t="str">
        <f t="shared" si="23"/>
        <v>Bovenbouw</v>
      </c>
      <c r="E473" s="18"/>
      <c r="F473" s="66" t="s">
        <v>896</v>
      </c>
    </row>
    <row r="474" spans="1:6" x14ac:dyDescent="0.2">
      <c r="A474" s="17" t="s">
        <v>339</v>
      </c>
      <c r="B474" s="8" t="str">
        <f t="shared" si="21"/>
        <v>Ze ontwikkelen een attitude voor correct schriftelijk taalgebruik.</v>
      </c>
      <c r="C474" s="8" t="str">
        <f t="shared" si="22"/>
        <v>Ik doe mijn best om foutloos te schrijven.</v>
      </c>
      <c r="D474" s="9" t="str">
        <f t="shared" si="23"/>
        <v>Bovenbouw</v>
      </c>
      <c r="E474" s="18"/>
      <c r="F474" s="66" t="s">
        <v>897</v>
      </c>
    </row>
    <row r="475" spans="1:6" x14ac:dyDescent="0.2">
      <c r="A475" s="17" t="s">
        <v>339</v>
      </c>
      <c r="B475" s="8" t="str">
        <f t="shared" si="21"/>
        <v>Ze ontwikkelen een attitude voor correct schriftelijk taalgebruik.</v>
      </c>
      <c r="C475" s="8" t="str">
        <f t="shared" si="22"/>
        <v>Ik doe mijn best om foutloos te schrijven.</v>
      </c>
      <c r="D475" s="9" t="str">
        <f t="shared" si="23"/>
        <v>Bovenbouw</v>
      </c>
      <c r="E475" s="18"/>
      <c r="F475" s="66" t="s">
        <v>898</v>
      </c>
    </row>
    <row r="476" spans="1:6" x14ac:dyDescent="0.2">
      <c r="A476" s="17" t="s">
        <v>339</v>
      </c>
      <c r="B476" s="8" t="str">
        <f t="shared" si="21"/>
        <v>Ze ontwikkelen een attitude voor correct schriftelijk taalgebruik.</v>
      </c>
      <c r="C476" s="8" t="str">
        <f t="shared" si="22"/>
        <v>Ik doe mijn best om foutloos te schrijven.</v>
      </c>
      <c r="D476" s="9" t="str">
        <f t="shared" si="23"/>
        <v>Bovenbouw</v>
      </c>
      <c r="E476" s="18"/>
      <c r="F476" s="66" t="s">
        <v>899</v>
      </c>
    </row>
    <row r="477" spans="1:6" x14ac:dyDescent="0.2">
      <c r="A477" s="17" t="s">
        <v>339</v>
      </c>
      <c r="B477" s="8" t="str">
        <f t="shared" si="21"/>
        <v>Ze ontwikkelen een attitude voor correct schriftelijk taalgebruik.</v>
      </c>
      <c r="C477" s="8" t="str">
        <f t="shared" si="22"/>
        <v>Ik doe mijn best om foutloos te schrijven.</v>
      </c>
      <c r="D477" s="9" t="str">
        <f t="shared" si="23"/>
        <v>Bovenbouw</v>
      </c>
      <c r="E477" s="18"/>
      <c r="F477" s="66" t="s">
        <v>900</v>
      </c>
    </row>
    <row r="478" spans="1:6" x14ac:dyDescent="0.2">
      <c r="A478" s="17" t="s">
        <v>339</v>
      </c>
      <c r="B478" s="8" t="str">
        <f t="shared" si="21"/>
        <v>Ze ontwikkelen een attitude voor correct schriftelijk taalgebruik.</v>
      </c>
      <c r="C478" s="8" t="str">
        <f t="shared" si="22"/>
        <v>Ik doe mijn best om foutloos te schrijven.</v>
      </c>
      <c r="D478" s="9" t="str">
        <f t="shared" si="23"/>
        <v>Bovenbouw</v>
      </c>
      <c r="E478" s="18"/>
      <c r="F478" s="66" t="s">
        <v>901</v>
      </c>
    </row>
    <row r="479" spans="1:6" x14ac:dyDescent="0.2">
      <c r="A479" s="17" t="s">
        <v>339</v>
      </c>
      <c r="B479" s="8" t="str">
        <f t="shared" si="21"/>
        <v>Ze ontwikkelen een attitude voor correct schriftelijk taalgebruik.</v>
      </c>
      <c r="C479" s="8" t="str">
        <f t="shared" si="22"/>
        <v>Ik doe mijn best om foutloos te schrijven.</v>
      </c>
      <c r="D479" s="9" t="str">
        <f t="shared" si="23"/>
        <v>Bovenbouw</v>
      </c>
      <c r="E479" s="18"/>
      <c r="F479" s="19" t="s">
        <v>496</v>
      </c>
    </row>
    <row r="480" spans="1:6" x14ac:dyDescent="0.2">
      <c r="A480" s="17" t="s">
        <v>339</v>
      </c>
      <c r="B480" s="8" t="str">
        <f t="shared" si="21"/>
        <v>Ze ontwikkelen een attitude voor correct schriftelijk taalgebruik.</v>
      </c>
      <c r="C480" s="8" t="str">
        <f t="shared" si="22"/>
        <v>Ik doe mijn best om foutloos te schrijven.</v>
      </c>
      <c r="D480" s="9" t="str">
        <f t="shared" si="23"/>
        <v>Bovenbouw</v>
      </c>
      <c r="E480" s="18">
        <v>6</v>
      </c>
      <c r="F480" s="19" t="s">
        <v>744</v>
      </c>
    </row>
    <row r="481" spans="1:6" x14ac:dyDescent="0.2">
      <c r="A481" s="17" t="s">
        <v>339</v>
      </c>
      <c r="B481" s="8" t="str">
        <f t="shared" si="21"/>
        <v>Ze ontwikkelen een attitude voor correct schriftelijk taalgebruik.</v>
      </c>
      <c r="C481" s="8" t="str">
        <f t="shared" si="22"/>
        <v>Ik doe mijn best om foutloos te schrijven.</v>
      </c>
      <c r="D481" s="9" t="str">
        <f t="shared" si="23"/>
        <v>Bovenbouw</v>
      </c>
      <c r="E481" s="18">
        <v>6</v>
      </c>
      <c r="F481" s="19" t="s">
        <v>745</v>
      </c>
    </row>
    <row r="482" spans="1:6" x14ac:dyDescent="0.2">
      <c r="A482" s="17" t="s">
        <v>339</v>
      </c>
      <c r="B482" s="8" t="str">
        <f t="shared" si="21"/>
        <v>Ze ontwikkelen een attitude voor correct schriftelijk taalgebruik.</v>
      </c>
      <c r="C482" s="8" t="str">
        <f t="shared" si="22"/>
        <v>Ik doe mijn best om foutloos te schrijven.</v>
      </c>
      <c r="D482" s="9" t="str">
        <f t="shared" si="23"/>
        <v>Bovenbouw</v>
      </c>
      <c r="E482" s="18">
        <v>6</v>
      </c>
      <c r="F482" s="19" t="s">
        <v>759</v>
      </c>
    </row>
    <row r="483" spans="1:6" x14ac:dyDescent="0.2">
      <c r="A483" s="17" t="s">
        <v>339</v>
      </c>
      <c r="B483" s="8" t="str">
        <f t="shared" si="21"/>
        <v>Ze ontwikkelen een attitude voor correct schriftelijk taalgebruik.</v>
      </c>
      <c r="C483" s="8" t="str">
        <f t="shared" si="22"/>
        <v>Ik doe mijn best om foutloos te schrijven.</v>
      </c>
      <c r="D483" s="9" t="str">
        <f t="shared" si="23"/>
        <v>Bovenbouw</v>
      </c>
      <c r="E483" s="18">
        <v>6</v>
      </c>
      <c r="F483" s="19" t="s">
        <v>815</v>
      </c>
    </row>
    <row r="484" spans="1:6" x14ac:dyDescent="0.2">
      <c r="A484" s="17" t="s">
        <v>339</v>
      </c>
      <c r="B484" s="8" t="str">
        <f t="shared" si="21"/>
        <v>Ze ontwikkelen een attitude voor correct schriftelijk taalgebruik.</v>
      </c>
      <c r="C484" s="8" t="str">
        <f t="shared" si="22"/>
        <v>Ik doe mijn best om foutloos te schrijven.</v>
      </c>
      <c r="D484" s="9" t="str">
        <f t="shared" si="23"/>
        <v>Bovenbouw</v>
      </c>
      <c r="E484" s="18">
        <v>6</v>
      </c>
      <c r="F484" s="19" t="s">
        <v>747</v>
      </c>
    </row>
    <row r="485" spans="1:6" x14ac:dyDescent="0.2">
      <c r="A485" s="17" t="s">
        <v>339</v>
      </c>
      <c r="B485" s="8" t="str">
        <f t="shared" si="21"/>
        <v>Ze ontwikkelen een attitude voor correct schriftelijk taalgebruik.</v>
      </c>
      <c r="C485" s="8" t="str">
        <f t="shared" si="22"/>
        <v>Ik doe mijn best om foutloos te schrijven.</v>
      </c>
      <c r="D485" s="9" t="str">
        <f t="shared" si="23"/>
        <v>Bovenbouw</v>
      </c>
      <c r="E485" s="18">
        <v>6</v>
      </c>
      <c r="F485" s="19" t="s">
        <v>748</v>
      </c>
    </row>
    <row r="486" spans="1:6" x14ac:dyDescent="0.2">
      <c r="A486" s="17" t="s">
        <v>339</v>
      </c>
      <c r="B486" s="8" t="str">
        <f t="shared" si="21"/>
        <v>Ze ontwikkelen een attitude voor correct schriftelijk taalgebruik.</v>
      </c>
      <c r="C486" s="8" t="str">
        <f t="shared" si="22"/>
        <v>Ik doe mijn best om foutloos te schrijven.</v>
      </c>
      <c r="D486" s="9" t="str">
        <f t="shared" si="23"/>
        <v>Bovenbouw</v>
      </c>
      <c r="E486" s="18">
        <v>6</v>
      </c>
      <c r="F486" s="19" t="s">
        <v>794</v>
      </c>
    </row>
    <row r="487" spans="1:6" x14ac:dyDescent="0.2">
      <c r="A487" s="17" t="s">
        <v>339</v>
      </c>
      <c r="B487" s="8" t="str">
        <f t="shared" si="21"/>
        <v>Ze ontwikkelen een attitude voor correct schriftelijk taalgebruik.</v>
      </c>
      <c r="C487" s="8" t="str">
        <f t="shared" si="22"/>
        <v>Ik doe mijn best om foutloos te schrijven.</v>
      </c>
      <c r="D487" s="9" t="str">
        <f t="shared" si="23"/>
        <v>Bovenbouw</v>
      </c>
      <c r="E487" s="18">
        <v>6</v>
      </c>
      <c r="F487" s="19" t="s">
        <v>705</v>
      </c>
    </row>
    <row r="488" spans="1:6" x14ac:dyDescent="0.2">
      <c r="A488" s="17" t="s">
        <v>339</v>
      </c>
      <c r="B488" s="8" t="str">
        <f t="shared" si="21"/>
        <v>Ze ontwikkelen een attitude voor correct schriftelijk taalgebruik.</v>
      </c>
      <c r="C488" s="8" t="str">
        <f t="shared" si="22"/>
        <v>Ik doe mijn best om foutloos te schrijven.</v>
      </c>
      <c r="D488" s="9" t="str">
        <f t="shared" si="23"/>
        <v>Bovenbouw</v>
      </c>
      <c r="E488" s="18">
        <v>6</v>
      </c>
      <c r="F488" s="19" t="s">
        <v>802</v>
      </c>
    </row>
    <row r="489" spans="1:6" x14ac:dyDescent="0.2">
      <c r="A489" s="17" t="s">
        <v>339</v>
      </c>
      <c r="B489" s="8" t="str">
        <f t="shared" si="21"/>
        <v>Ze ontwikkelen een attitude voor correct schriftelijk taalgebruik.</v>
      </c>
      <c r="C489" s="8" t="str">
        <f t="shared" si="22"/>
        <v>Ik doe mijn best om foutloos te schrijven.</v>
      </c>
      <c r="D489" s="9" t="str">
        <f t="shared" si="23"/>
        <v>Bovenbouw</v>
      </c>
      <c r="E489" s="18">
        <v>6</v>
      </c>
      <c r="F489" s="19" t="s">
        <v>749</v>
      </c>
    </row>
    <row r="490" spans="1:6" x14ac:dyDescent="0.2">
      <c r="A490" s="17" t="s">
        <v>339</v>
      </c>
      <c r="B490" s="8" t="str">
        <f t="shared" si="21"/>
        <v>Ze ontwikkelen een attitude voor correct schriftelijk taalgebruik.</v>
      </c>
      <c r="C490" s="8" t="str">
        <f t="shared" si="22"/>
        <v>Ik doe mijn best om foutloos te schrijven.</v>
      </c>
      <c r="D490" s="9" t="str">
        <f t="shared" si="23"/>
        <v>Bovenbouw</v>
      </c>
      <c r="E490" s="18">
        <v>6</v>
      </c>
      <c r="F490" s="19" t="s">
        <v>715</v>
      </c>
    </row>
    <row r="491" spans="1:6" x14ac:dyDescent="0.2">
      <c r="A491" s="17" t="s">
        <v>339</v>
      </c>
      <c r="B491" s="8" t="str">
        <f t="shared" si="21"/>
        <v>Ze ontwikkelen een attitude voor correct schriftelijk taalgebruik.</v>
      </c>
      <c r="C491" s="8" t="str">
        <f t="shared" si="22"/>
        <v>Ik doe mijn best om foutloos te schrijven.</v>
      </c>
      <c r="D491" s="9" t="str">
        <f t="shared" si="23"/>
        <v>Bovenbouw</v>
      </c>
      <c r="E491" s="18">
        <v>6</v>
      </c>
      <c r="F491" s="19" t="s">
        <v>694</v>
      </c>
    </row>
    <row r="492" spans="1:6" x14ac:dyDescent="0.2">
      <c r="A492" s="17" t="s">
        <v>339</v>
      </c>
      <c r="B492" s="8" t="str">
        <f t="shared" si="21"/>
        <v>Ze ontwikkelen een attitude voor correct schriftelijk taalgebruik.</v>
      </c>
      <c r="C492" s="8" t="str">
        <f t="shared" si="22"/>
        <v>Ik doe mijn best om foutloos te schrijven.</v>
      </c>
      <c r="D492" s="9" t="str">
        <f t="shared" si="23"/>
        <v>Bovenbouw</v>
      </c>
      <c r="E492" s="18">
        <v>6</v>
      </c>
      <c r="F492" s="19" t="s">
        <v>751</v>
      </c>
    </row>
    <row r="493" spans="1:6" x14ac:dyDescent="0.2">
      <c r="A493" s="17" t="s">
        <v>339</v>
      </c>
      <c r="B493" s="8" t="str">
        <f t="shared" si="21"/>
        <v>Ze ontwikkelen een attitude voor correct schriftelijk taalgebruik.</v>
      </c>
      <c r="C493" s="8" t="str">
        <f t="shared" si="22"/>
        <v>Ik doe mijn best om foutloos te schrijven.</v>
      </c>
      <c r="D493" s="9" t="str">
        <f t="shared" si="23"/>
        <v>Bovenbouw</v>
      </c>
      <c r="E493" s="18">
        <v>6</v>
      </c>
      <c r="F493" s="19" t="s">
        <v>752</v>
      </c>
    </row>
    <row r="494" spans="1:6" x14ac:dyDescent="0.2">
      <c r="A494" s="17" t="s">
        <v>339</v>
      </c>
      <c r="B494" s="8" t="str">
        <f t="shared" si="21"/>
        <v>Ze ontwikkelen een attitude voor correct schriftelijk taalgebruik.</v>
      </c>
      <c r="C494" s="8" t="str">
        <f t="shared" si="22"/>
        <v>Ik doe mijn best om foutloos te schrijven.</v>
      </c>
      <c r="D494" s="9" t="str">
        <f t="shared" si="23"/>
        <v>Bovenbouw</v>
      </c>
      <c r="E494" s="18">
        <v>6</v>
      </c>
      <c r="F494" s="19" t="s">
        <v>753</v>
      </c>
    </row>
    <row r="495" spans="1:6" x14ac:dyDescent="0.2">
      <c r="A495" s="17" t="s">
        <v>339</v>
      </c>
      <c r="B495" s="8" t="str">
        <f t="shared" si="21"/>
        <v>Ze ontwikkelen een attitude voor correct schriftelijk taalgebruik.</v>
      </c>
      <c r="C495" s="8" t="str">
        <f t="shared" si="22"/>
        <v>Ik doe mijn best om foutloos te schrijven.</v>
      </c>
      <c r="D495" s="9" t="str">
        <f t="shared" si="23"/>
        <v>Bovenbouw</v>
      </c>
      <c r="E495" s="18">
        <v>6</v>
      </c>
      <c r="F495" s="19" t="s">
        <v>754</v>
      </c>
    </row>
    <row r="496" spans="1:6" x14ac:dyDescent="0.2">
      <c r="A496" s="17" t="s">
        <v>339</v>
      </c>
      <c r="B496" s="8" t="str">
        <f t="shared" si="21"/>
        <v>Ze ontwikkelen een attitude voor correct schriftelijk taalgebruik.</v>
      </c>
      <c r="C496" s="8" t="str">
        <f t="shared" si="22"/>
        <v>Ik doe mijn best om foutloos te schrijven.</v>
      </c>
      <c r="D496" s="9" t="str">
        <f t="shared" si="23"/>
        <v>Bovenbouw</v>
      </c>
      <c r="E496" s="18">
        <v>6</v>
      </c>
      <c r="F496" s="19" t="s">
        <v>755</v>
      </c>
    </row>
    <row r="497" spans="1:6" x14ac:dyDescent="0.2">
      <c r="A497" s="17" t="s">
        <v>339</v>
      </c>
      <c r="B497" s="8" t="str">
        <f t="shared" si="21"/>
        <v>Ze ontwikkelen een attitude voor correct schriftelijk taalgebruik.</v>
      </c>
      <c r="C497" s="8" t="str">
        <f t="shared" si="22"/>
        <v>Ik doe mijn best om foutloos te schrijven.</v>
      </c>
      <c r="D497" s="9" t="str">
        <f t="shared" si="23"/>
        <v>Bovenbouw</v>
      </c>
      <c r="E497" s="18">
        <v>6</v>
      </c>
      <c r="F497" s="1" t="s">
        <v>756</v>
      </c>
    </row>
    <row r="498" spans="1:6" x14ac:dyDescent="0.2">
      <c r="A498" s="17" t="s">
        <v>339</v>
      </c>
      <c r="B498" s="8" t="str">
        <f t="shared" si="21"/>
        <v>Ze ontwikkelen een attitude voor correct schriftelijk taalgebruik.</v>
      </c>
      <c r="C498" s="8" t="str">
        <f t="shared" si="22"/>
        <v>Ik doe mijn best om foutloos te schrijven.</v>
      </c>
      <c r="D498" s="9" t="str">
        <f t="shared" si="23"/>
        <v>Bovenbouw</v>
      </c>
      <c r="E498" s="18">
        <v>6</v>
      </c>
      <c r="F498" s="1" t="s">
        <v>758</v>
      </c>
    </row>
    <row r="499" spans="1:6" x14ac:dyDescent="0.2">
      <c r="A499" s="17" t="s">
        <v>339</v>
      </c>
      <c r="B499" s="8" t="str">
        <f t="shared" si="21"/>
        <v>Ze ontwikkelen een attitude voor correct schriftelijk taalgebruik.</v>
      </c>
      <c r="C499" s="8" t="str">
        <f t="shared" si="22"/>
        <v>Ik doe mijn best om foutloos te schrijven.</v>
      </c>
      <c r="D499" s="9" t="str">
        <f t="shared" si="23"/>
        <v>Bovenbouw</v>
      </c>
      <c r="E499" s="18">
        <v>6</v>
      </c>
      <c r="F499" s="1" t="s">
        <v>803</v>
      </c>
    </row>
    <row r="500" spans="1:6" x14ac:dyDescent="0.2">
      <c r="A500" s="17" t="s">
        <v>339</v>
      </c>
      <c r="B500" s="8" t="str">
        <f t="shared" si="21"/>
        <v>Ze ontwikkelen een attitude voor correct schriftelijk taalgebruik.</v>
      </c>
      <c r="C500" s="8" t="str">
        <f t="shared" si="22"/>
        <v>Ik doe mijn best om foutloos te schrijven.</v>
      </c>
      <c r="D500" s="9" t="str">
        <f t="shared" si="23"/>
        <v>Bovenbouw</v>
      </c>
      <c r="E500" s="18">
        <v>6</v>
      </c>
      <c r="F500" s="1" t="s">
        <v>793</v>
      </c>
    </row>
    <row r="501" spans="1:6" x14ac:dyDescent="0.2">
      <c r="A501" s="17" t="s">
        <v>339</v>
      </c>
      <c r="B501" s="8" t="str">
        <f t="shared" si="21"/>
        <v>Ze ontwikkelen een attitude voor correct schriftelijk taalgebruik.</v>
      </c>
      <c r="C501" s="8" t="str">
        <f t="shared" si="22"/>
        <v>Ik doe mijn best om foutloos te schrijven.</v>
      </c>
      <c r="D501" s="9" t="str">
        <f t="shared" si="23"/>
        <v>Bovenbouw</v>
      </c>
      <c r="E501" s="18">
        <v>6</v>
      </c>
      <c r="F501" s="1" t="s">
        <v>804</v>
      </c>
    </row>
    <row r="502" spans="1:6" x14ac:dyDescent="0.2">
      <c r="A502" s="17" t="s">
        <v>339</v>
      </c>
      <c r="B502" s="8" t="str">
        <f t="shared" si="21"/>
        <v>Ze ontwikkelen een attitude voor correct schriftelijk taalgebruik.</v>
      </c>
      <c r="C502" s="8" t="str">
        <f t="shared" si="22"/>
        <v>Ik doe mijn best om foutloos te schrijven.</v>
      </c>
      <c r="D502" s="9" t="str">
        <f t="shared" si="23"/>
        <v>Bovenbouw</v>
      </c>
      <c r="E502" s="18">
        <v>6</v>
      </c>
      <c r="F502" s="1" t="s">
        <v>761</v>
      </c>
    </row>
    <row r="503" spans="1:6" x14ac:dyDescent="0.2">
      <c r="A503" s="17" t="s">
        <v>339</v>
      </c>
      <c r="B503" s="8" t="str">
        <f t="shared" si="21"/>
        <v>Ze ontwikkelen een attitude voor correct schriftelijk taalgebruik.</v>
      </c>
      <c r="C503" s="8" t="str">
        <f t="shared" si="22"/>
        <v>Ik doe mijn best om foutloos te schrijven.</v>
      </c>
      <c r="D503" s="9" t="str">
        <f t="shared" si="23"/>
        <v>Bovenbouw</v>
      </c>
      <c r="E503" s="18">
        <v>6</v>
      </c>
      <c r="F503" s="1" t="s">
        <v>805</v>
      </c>
    </row>
    <row r="504" spans="1:6" x14ac:dyDescent="0.2">
      <c r="A504" s="17" t="s">
        <v>339</v>
      </c>
      <c r="B504" s="8" t="str">
        <f t="shared" si="21"/>
        <v>Ze ontwikkelen een attitude voor correct schriftelijk taalgebruik.</v>
      </c>
      <c r="C504" s="8" t="str">
        <f t="shared" si="22"/>
        <v>Ik doe mijn best om foutloos te schrijven.</v>
      </c>
      <c r="D504" s="9" t="str">
        <f t="shared" si="23"/>
        <v>Bovenbouw</v>
      </c>
      <c r="E504" s="18">
        <v>6</v>
      </c>
      <c r="F504" s="1" t="s">
        <v>806</v>
      </c>
    </row>
    <row r="505" spans="1:6" x14ac:dyDescent="0.2">
      <c r="A505" s="17" t="s">
        <v>339</v>
      </c>
      <c r="B505" s="8" t="str">
        <f t="shared" si="21"/>
        <v>Ze ontwikkelen een attitude voor correct schriftelijk taalgebruik.</v>
      </c>
      <c r="C505" s="8" t="str">
        <f t="shared" si="22"/>
        <v>Ik doe mijn best om foutloos te schrijven.</v>
      </c>
      <c r="D505" s="9" t="str">
        <f t="shared" si="23"/>
        <v>Bovenbouw</v>
      </c>
      <c r="E505" s="18">
        <v>6</v>
      </c>
      <c r="F505" s="1" t="s">
        <v>758</v>
      </c>
    </row>
    <row r="506" spans="1:6" x14ac:dyDescent="0.2">
      <c r="A506" s="17" t="s">
        <v>339</v>
      </c>
      <c r="B506" s="8" t="str">
        <f t="shared" si="21"/>
        <v>Ze ontwikkelen een attitude voor correct schriftelijk taalgebruik.</v>
      </c>
      <c r="C506" s="8" t="str">
        <f t="shared" si="22"/>
        <v>Ik doe mijn best om foutloos te schrijven.</v>
      </c>
      <c r="D506" s="9" t="str">
        <f t="shared" si="23"/>
        <v>Bovenbouw</v>
      </c>
      <c r="E506" s="18">
        <v>7</v>
      </c>
      <c r="F506" s="1" t="s">
        <v>776</v>
      </c>
    </row>
    <row r="507" spans="1:6" x14ac:dyDescent="0.2">
      <c r="A507" s="17" t="s">
        <v>339</v>
      </c>
      <c r="B507" s="8" t="str">
        <f t="shared" si="21"/>
        <v>Ze ontwikkelen een attitude voor correct schriftelijk taalgebruik.</v>
      </c>
      <c r="C507" s="8" t="str">
        <f t="shared" si="22"/>
        <v>Ik doe mijn best om foutloos te schrijven.</v>
      </c>
      <c r="D507" s="9" t="str">
        <f t="shared" si="23"/>
        <v>Bovenbouw</v>
      </c>
      <c r="E507" s="18">
        <v>7</v>
      </c>
      <c r="F507" s="1" t="s">
        <v>777</v>
      </c>
    </row>
    <row r="508" spans="1:6" x14ac:dyDescent="0.2">
      <c r="A508" s="17" t="s">
        <v>339</v>
      </c>
      <c r="B508" s="8" t="str">
        <f t="shared" si="21"/>
        <v>Ze ontwikkelen een attitude voor correct schriftelijk taalgebruik.</v>
      </c>
      <c r="C508" s="8" t="str">
        <f t="shared" si="22"/>
        <v>Ik doe mijn best om foutloos te schrijven.</v>
      </c>
      <c r="D508" s="9" t="str">
        <f t="shared" si="23"/>
        <v>Bovenbouw</v>
      </c>
      <c r="E508" s="18">
        <v>7</v>
      </c>
      <c r="F508" s="1" t="s">
        <v>753</v>
      </c>
    </row>
    <row r="509" spans="1:6" x14ac:dyDescent="0.2">
      <c r="A509" s="17" t="s">
        <v>339</v>
      </c>
      <c r="B509" s="8" t="str">
        <f t="shared" si="21"/>
        <v>Ze ontwikkelen een attitude voor correct schriftelijk taalgebruik.</v>
      </c>
      <c r="C509" s="8" t="str">
        <f t="shared" si="22"/>
        <v>Ik doe mijn best om foutloos te schrijven.</v>
      </c>
      <c r="D509" s="9" t="str">
        <f t="shared" si="23"/>
        <v>Bovenbouw</v>
      </c>
      <c r="E509" s="18">
        <v>7</v>
      </c>
      <c r="F509" s="1" t="s">
        <v>807</v>
      </c>
    </row>
    <row r="510" spans="1:6" x14ac:dyDescent="0.2">
      <c r="A510" s="17" t="s">
        <v>339</v>
      </c>
      <c r="B510" s="8" t="str">
        <f t="shared" si="21"/>
        <v>Ze ontwikkelen een attitude voor correct schriftelijk taalgebruik.</v>
      </c>
      <c r="C510" s="8" t="str">
        <f t="shared" si="22"/>
        <v>Ik doe mijn best om foutloos te schrijven.</v>
      </c>
      <c r="D510" s="9" t="str">
        <f t="shared" si="23"/>
        <v>Bovenbouw</v>
      </c>
      <c r="E510" s="18">
        <v>7</v>
      </c>
      <c r="F510" s="1" t="s">
        <v>808</v>
      </c>
    </row>
    <row r="511" spans="1:6" x14ac:dyDescent="0.2">
      <c r="A511" s="17" t="s">
        <v>339</v>
      </c>
      <c r="B511" s="8" t="str">
        <f t="shared" si="21"/>
        <v>Ze ontwikkelen een attitude voor correct schriftelijk taalgebruik.</v>
      </c>
      <c r="C511" s="8" t="str">
        <f t="shared" si="22"/>
        <v>Ik doe mijn best om foutloos te schrijven.</v>
      </c>
      <c r="D511" s="9" t="str">
        <f t="shared" si="23"/>
        <v>Bovenbouw</v>
      </c>
      <c r="E511" s="18">
        <v>7</v>
      </c>
      <c r="F511" s="1" t="s">
        <v>809</v>
      </c>
    </row>
    <row r="512" spans="1:6" x14ac:dyDescent="0.2">
      <c r="A512" s="17" t="s">
        <v>339</v>
      </c>
      <c r="B512" s="8" t="str">
        <f t="shared" si="21"/>
        <v>Ze ontwikkelen een attitude voor correct schriftelijk taalgebruik.</v>
      </c>
      <c r="C512" s="8" t="str">
        <f t="shared" si="22"/>
        <v>Ik doe mijn best om foutloos te schrijven.</v>
      </c>
      <c r="D512" s="9" t="str">
        <f t="shared" si="23"/>
        <v>Bovenbouw</v>
      </c>
      <c r="E512" s="18">
        <v>7</v>
      </c>
      <c r="F512" s="1" t="s">
        <v>763</v>
      </c>
    </row>
    <row r="513" spans="1:6" x14ac:dyDescent="0.2">
      <c r="A513" s="17" t="s">
        <v>339</v>
      </c>
      <c r="B513" s="8" t="str">
        <f t="shared" ref="B513:B576" si="24">IF(A513="2.3.1","Kinderen zijn in staat klankzuivere woorden correct te spellen.",IF(A513="2.3.2","Ze kennen de spelling van woorden met homofonen (ei-ij, au-ou, g-ch).",IF(A513="2.3.3","Ze passen de gelijkvormigheidsregel toe (hond-honden, kast-kastje).",IF(A513="2.3.4","Ze passen de analogieregel toe (hij zoekt, hij vindt).",IF(A513="2.3.5","Ze kunnen eenvoudige interpunctie duiden en toepassen: gebruik hoofdletters, punt, vraagteken en uitroepteken.",IF(A513="2.3.6","Ze kunnen hun spelling- en interpunctiefouten onderkennen en corrigeren.",IF(A513="2.3.7","Kinderen zijn in staat lange, gelede woorden en woordsamenstellingen te spellen (geleidelijk, ademhaling, voetbalwedstrijd).",IF(A513="2.3.8","Ze beheersen de regels van de werkwoordspelling (hij verwachtte, de verwachte brief).",IF(A513="2.3.9","Ze zijn redelijk in staat leenwoorden correct te spellen (politie, liter, computer).",IF(A513="2.3.10","Ze kunnen complexe interpunctie duiden en toepassen: komma, puntkomma, dubbele punt, aanhalingstekens en haakjes.",IF(A513="2.3.11","Ze zijn in staat om zelfstandig hun spelling- en interpunctiefouten te onderkennen en te corrigeren.",IF(A513="2.3.12","Ze ontwikkelen een attitude voor correct schriftelijk taalgebruik.","Voer tussendoel in"))))))))))))</f>
        <v>Ze ontwikkelen een attitude voor correct schriftelijk taalgebruik.</v>
      </c>
      <c r="C513" s="8" t="str">
        <f t="shared" ref="C513:C576" si="25">IF(A513="2.3.1","Ik kan klankzuivere woorden goed spellen.",IF(A513="2.3.2","Ik weet dat je woorden die hetzelfde klinken soms anders schrijft.",IF(A513="2.3.3","Ik kan een meervoud of het verkleinwoord van een zelfstandig naamwoord goed schrijven.",IF(A513="2.3.4","Ik kan de net-zoalsregel toepassen.",IF(A513="2.3.5","Ik gebruik een hoofdletter, een punt, een vraagteken of een uitroepteken op de goede manier.",IF(A513="2.3.6","Ik kan fouten in mijn schrijfwerk ontdekken en verbeteren.",IF(A513="2.3.7","Ik kan lange woorden juist schrijven.",IF(A513="2.3.8","Ik kan werkwoorden in alle tijden en bij alle personen goed schrijven.",IF(A513="2.3.9","Ik kan leenwoorden uit een andere taal op de juiste manier schrijven.",IF(A513="2.3.10","Ik gebruik de juiste interpunctie.",IF(A513="2.3.11","Ik lees mijn eigen teksten na en verbeter deze, als dat nodig is.",IF(A513="2.3.12","Ik doe mijn best om foutloos te schrijven.","Voer tussendoel in"))))))))))))</f>
        <v>Ik doe mijn best om foutloos te schrijven.</v>
      </c>
      <c r="D513" s="9" t="str">
        <f t="shared" ref="D513:D576" si="26">IF(A513="2.3.1","Middenbouw",IF(A513="2.3.2","Middenbouw",IF(A513="2.3.3","Middenbouw",IF(A513="2.3.4","Middenbouw",IF(A513="2.3.5","Middenbouw",IF(A513="2.3.6","Middenbouw",IF(A513="2.3.7","Bovenbouw",IF(A513="2.3.8","Bovenbouw",IF(A513="2.3.9","Bovenbouw",IF(A513="2.3.10","Bovenbouw",IF(A513="2.3.11","Bovenbouw",IF(A513="2.3.12","Bovenbouw","Onbepaald"))))))))))))</f>
        <v>Bovenbouw</v>
      </c>
      <c r="E513" s="18">
        <v>7</v>
      </c>
      <c r="F513" s="1" t="s">
        <v>795</v>
      </c>
    </row>
    <row r="514" spans="1:6" x14ac:dyDescent="0.2">
      <c r="A514" s="17" t="s">
        <v>339</v>
      </c>
      <c r="B514" s="8" t="str">
        <f t="shared" si="24"/>
        <v>Ze ontwikkelen een attitude voor correct schriftelijk taalgebruik.</v>
      </c>
      <c r="C514" s="8" t="str">
        <f t="shared" si="25"/>
        <v>Ik doe mijn best om foutloos te schrijven.</v>
      </c>
      <c r="D514" s="9" t="str">
        <f t="shared" si="26"/>
        <v>Bovenbouw</v>
      </c>
      <c r="E514" s="18">
        <v>7</v>
      </c>
      <c r="F514" s="1" t="s">
        <v>810</v>
      </c>
    </row>
    <row r="515" spans="1:6" x14ac:dyDescent="0.2">
      <c r="A515" s="17" t="s">
        <v>339</v>
      </c>
      <c r="B515" s="8" t="str">
        <f t="shared" si="24"/>
        <v>Ze ontwikkelen een attitude voor correct schriftelijk taalgebruik.</v>
      </c>
      <c r="C515" s="8" t="str">
        <f t="shared" si="25"/>
        <v>Ik doe mijn best om foutloos te schrijven.</v>
      </c>
      <c r="D515" s="9" t="str">
        <f t="shared" si="26"/>
        <v>Bovenbouw</v>
      </c>
      <c r="E515" s="10">
        <v>7</v>
      </c>
      <c r="F515" s="1" t="s">
        <v>765</v>
      </c>
    </row>
    <row r="516" spans="1:6" x14ac:dyDescent="0.2">
      <c r="A516" s="17" t="s">
        <v>339</v>
      </c>
      <c r="B516" s="8" t="str">
        <f t="shared" si="24"/>
        <v>Ze ontwikkelen een attitude voor correct schriftelijk taalgebruik.</v>
      </c>
      <c r="C516" s="8" t="str">
        <f t="shared" si="25"/>
        <v>Ik doe mijn best om foutloos te schrijven.</v>
      </c>
      <c r="D516" s="9" t="str">
        <f t="shared" si="26"/>
        <v>Bovenbouw</v>
      </c>
      <c r="E516" s="10">
        <v>7</v>
      </c>
      <c r="F516" s="1" t="s">
        <v>745</v>
      </c>
    </row>
    <row r="517" spans="1:6" x14ac:dyDescent="0.2">
      <c r="A517" s="17" t="s">
        <v>339</v>
      </c>
      <c r="B517" s="8" t="str">
        <f t="shared" si="24"/>
        <v>Ze ontwikkelen een attitude voor correct schriftelijk taalgebruik.</v>
      </c>
      <c r="C517" s="8" t="str">
        <f t="shared" si="25"/>
        <v>Ik doe mijn best om foutloos te schrijven.</v>
      </c>
      <c r="D517" s="9" t="str">
        <f t="shared" si="26"/>
        <v>Bovenbouw</v>
      </c>
      <c r="E517" s="10">
        <v>7</v>
      </c>
      <c r="F517" s="1" t="s">
        <v>746</v>
      </c>
    </row>
    <row r="518" spans="1:6" x14ac:dyDescent="0.2">
      <c r="A518" s="17" t="s">
        <v>339</v>
      </c>
      <c r="B518" s="8" t="str">
        <f t="shared" si="24"/>
        <v>Ze ontwikkelen een attitude voor correct schriftelijk taalgebruik.</v>
      </c>
      <c r="C518" s="8" t="str">
        <f t="shared" si="25"/>
        <v>Ik doe mijn best om foutloos te schrijven.</v>
      </c>
      <c r="D518" s="9" t="str">
        <f t="shared" si="26"/>
        <v>Bovenbouw</v>
      </c>
      <c r="E518" s="10">
        <v>7</v>
      </c>
      <c r="F518" s="1" t="s">
        <v>714</v>
      </c>
    </row>
    <row r="519" spans="1:6" x14ac:dyDescent="0.2">
      <c r="A519" s="17" t="s">
        <v>339</v>
      </c>
      <c r="B519" s="8" t="str">
        <f t="shared" si="24"/>
        <v>Ze ontwikkelen een attitude voor correct schriftelijk taalgebruik.</v>
      </c>
      <c r="C519" s="8" t="str">
        <f t="shared" si="25"/>
        <v>Ik doe mijn best om foutloos te schrijven.</v>
      </c>
      <c r="D519" s="9" t="str">
        <f t="shared" si="26"/>
        <v>Bovenbouw</v>
      </c>
      <c r="E519" s="10">
        <v>7</v>
      </c>
      <c r="F519" s="1" t="s">
        <v>816</v>
      </c>
    </row>
    <row r="520" spans="1:6" x14ac:dyDescent="0.2">
      <c r="A520" s="17" t="s">
        <v>339</v>
      </c>
      <c r="B520" s="8" t="str">
        <f t="shared" si="24"/>
        <v>Ze ontwikkelen een attitude voor correct schriftelijk taalgebruik.</v>
      </c>
      <c r="C520" s="8" t="str">
        <f t="shared" si="25"/>
        <v>Ik doe mijn best om foutloos te schrijven.</v>
      </c>
      <c r="D520" s="9" t="str">
        <f t="shared" si="26"/>
        <v>Bovenbouw</v>
      </c>
      <c r="E520" s="10">
        <v>7</v>
      </c>
      <c r="F520" s="1" t="s">
        <v>698</v>
      </c>
    </row>
    <row r="521" spans="1:6" x14ac:dyDescent="0.2">
      <c r="A521" s="17" t="s">
        <v>339</v>
      </c>
      <c r="B521" s="8" t="str">
        <f t="shared" si="24"/>
        <v>Ze ontwikkelen een attitude voor correct schriftelijk taalgebruik.</v>
      </c>
      <c r="C521" s="8" t="str">
        <f t="shared" si="25"/>
        <v>Ik doe mijn best om foutloos te schrijven.</v>
      </c>
      <c r="D521" s="9" t="str">
        <f t="shared" si="26"/>
        <v>Bovenbouw</v>
      </c>
      <c r="E521" s="10">
        <v>7</v>
      </c>
      <c r="F521" s="1" t="s">
        <v>772</v>
      </c>
    </row>
    <row r="522" spans="1:6" x14ac:dyDescent="0.2">
      <c r="A522" s="17" t="s">
        <v>339</v>
      </c>
      <c r="B522" s="8" t="str">
        <f t="shared" si="24"/>
        <v>Ze ontwikkelen een attitude voor correct schriftelijk taalgebruik.</v>
      </c>
      <c r="C522" s="8" t="str">
        <f t="shared" si="25"/>
        <v>Ik doe mijn best om foutloos te schrijven.</v>
      </c>
      <c r="D522" s="9" t="str">
        <f t="shared" si="26"/>
        <v>Bovenbouw</v>
      </c>
      <c r="E522" s="10">
        <v>7</v>
      </c>
      <c r="F522" s="1" t="s">
        <v>774</v>
      </c>
    </row>
    <row r="523" spans="1:6" x14ac:dyDescent="0.2">
      <c r="A523" s="17" t="s">
        <v>339</v>
      </c>
      <c r="B523" s="8" t="str">
        <f t="shared" si="24"/>
        <v>Ze ontwikkelen een attitude voor correct schriftelijk taalgebruik.</v>
      </c>
      <c r="C523" s="8" t="str">
        <f t="shared" si="25"/>
        <v>Ik doe mijn best om foutloos te schrijven.</v>
      </c>
      <c r="D523" s="9" t="str">
        <f t="shared" si="26"/>
        <v>Bovenbouw</v>
      </c>
      <c r="E523" s="10">
        <v>7</v>
      </c>
      <c r="F523" s="1" t="s">
        <v>767</v>
      </c>
    </row>
    <row r="524" spans="1:6" x14ac:dyDescent="0.2">
      <c r="A524" s="17" t="s">
        <v>339</v>
      </c>
      <c r="B524" s="8" t="str">
        <f t="shared" si="24"/>
        <v>Ze ontwikkelen een attitude voor correct schriftelijk taalgebruik.</v>
      </c>
      <c r="C524" s="8" t="str">
        <f t="shared" si="25"/>
        <v>Ik doe mijn best om foutloos te schrijven.</v>
      </c>
      <c r="D524" s="9" t="str">
        <f t="shared" si="26"/>
        <v>Bovenbouw</v>
      </c>
      <c r="E524" s="10">
        <v>7</v>
      </c>
      <c r="F524" s="1" t="s">
        <v>769</v>
      </c>
    </row>
    <row r="525" spans="1:6" x14ac:dyDescent="0.2">
      <c r="A525" s="17" t="s">
        <v>339</v>
      </c>
      <c r="B525" s="8" t="str">
        <f t="shared" si="24"/>
        <v>Ze ontwikkelen een attitude voor correct schriftelijk taalgebruik.</v>
      </c>
      <c r="C525" s="8" t="str">
        <f t="shared" si="25"/>
        <v>Ik doe mijn best om foutloos te schrijven.</v>
      </c>
      <c r="D525" s="9" t="str">
        <f t="shared" si="26"/>
        <v>Bovenbouw</v>
      </c>
      <c r="E525" s="10">
        <v>7</v>
      </c>
      <c r="F525" s="1" t="s">
        <v>797</v>
      </c>
    </row>
    <row r="526" spans="1:6" x14ac:dyDescent="0.2">
      <c r="A526" s="17" t="s">
        <v>339</v>
      </c>
      <c r="B526" s="8" t="str">
        <f t="shared" si="24"/>
        <v>Ze ontwikkelen een attitude voor correct schriftelijk taalgebruik.</v>
      </c>
      <c r="C526" s="8" t="str">
        <f t="shared" si="25"/>
        <v>Ik doe mijn best om foutloos te schrijven.</v>
      </c>
      <c r="D526" s="9" t="str">
        <f t="shared" si="26"/>
        <v>Bovenbouw</v>
      </c>
      <c r="E526" s="10">
        <v>7</v>
      </c>
      <c r="F526" s="1" t="s">
        <v>811</v>
      </c>
    </row>
    <row r="527" spans="1:6" x14ac:dyDescent="0.2">
      <c r="A527" s="17" t="s">
        <v>339</v>
      </c>
      <c r="B527" s="8" t="str">
        <f t="shared" si="24"/>
        <v>Ze ontwikkelen een attitude voor correct schriftelijk taalgebruik.</v>
      </c>
      <c r="C527" s="8" t="str">
        <f t="shared" si="25"/>
        <v>Ik doe mijn best om foutloos te schrijven.</v>
      </c>
      <c r="D527" s="9" t="str">
        <f t="shared" si="26"/>
        <v>Bovenbouw</v>
      </c>
      <c r="E527" s="10">
        <v>7</v>
      </c>
      <c r="F527" s="1" t="s">
        <v>812</v>
      </c>
    </row>
    <row r="528" spans="1:6" x14ac:dyDescent="0.2">
      <c r="A528" s="17" t="s">
        <v>339</v>
      </c>
      <c r="B528" s="8" t="str">
        <f t="shared" si="24"/>
        <v>Ze ontwikkelen een attitude voor correct schriftelijk taalgebruik.</v>
      </c>
      <c r="C528" s="8" t="str">
        <f t="shared" si="25"/>
        <v>Ik doe mijn best om foutloos te schrijven.</v>
      </c>
      <c r="D528" s="9" t="str">
        <f t="shared" si="26"/>
        <v>Bovenbouw</v>
      </c>
      <c r="E528" s="10">
        <v>8</v>
      </c>
      <c r="F528" s="1" t="s">
        <v>778</v>
      </c>
    </row>
    <row r="529" spans="1:6" x14ac:dyDescent="0.2">
      <c r="A529" s="17" t="s">
        <v>339</v>
      </c>
      <c r="B529" s="8" t="str">
        <f t="shared" si="24"/>
        <v>Ze ontwikkelen een attitude voor correct schriftelijk taalgebruik.</v>
      </c>
      <c r="C529" s="8" t="str">
        <f t="shared" si="25"/>
        <v>Ik doe mijn best om foutloos te schrijven.</v>
      </c>
      <c r="D529" s="9" t="str">
        <f t="shared" si="26"/>
        <v>Bovenbouw</v>
      </c>
      <c r="E529" s="10">
        <v>8</v>
      </c>
      <c r="F529" s="1" t="s">
        <v>779</v>
      </c>
    </row>
    <row r="530" spans="1:6" x14ac:dyDescent="0.2">
      <c r="A530" s="17" t="s">
        <v>339</v>
      </c>
      <c r="B530" s="8" t="str">
        <f t="shared" si="24"/>
        <v>Ze ontwikkelen een attitude voor correct schriftelijk taalgebruik.</v>
      </c>
      <c r="C530" s="8" t="str">
        <f t="shared" si="25"/>
        <v>Ik doe mijn best om foutloos te schrijven.</v>
      </c>
      <c r="D530" s="9" t="str">
        <f t="shared" si="26"/>
        <v>Bovenbouw</v>
      </c>
      <c r="E530" s="10">
        <v>8</v>
      </c>
      <c r="F530" s="1" t="s">
        <v>762</v>
      </c>
    </row>
    <row r="531" spans="1:6" x14ac:dyDescent="0.2">
      <c r="A531" s="17" t="s">
        <v>339</v>
      </c>
      <c r="B531" s="8" t="str">
        <f t="shared" si="24"/>
        <v>Ze ontwikkelen een attitude voor correct schriftelijk taalgebruik.</v>
      </c>
      <c r="C531" s="8" t="str">
        <f t="shared" si="25"/>
        <v>Ik doe mijn best om foutloos te schrijven.</v>
      </c>
      <c r="D531" s="9" t="str">
        <f t="shared" si="26"/>
        <v>Bovenbouw</v>
      </c>
      <c r="E531" s="10">
        <v>8</v>
      </c>
      <c r="F531" s="1" t="s">
        <v>813</v>
      </c>
    </row>
    <row r="532" spans="1:6" x14ac:dyDescent="0.2">
      <c r="A532" s="17" t="s">
        <v>339</v>
      </c>
      <c r="B532" s="8" t="str">
        <f t="shared" si="24"/>
        <v>Ze ontwikkelen een attitude voor correct schriftelijk taalgebruik.</v>
      </c>
      <c r="C532" s="8" t="str">
        <f t="shared" si="25"/>
        <v>Ik doe mijn best om foutloos te schrijven.</v>
      </c>
      <c r="D532" s="9" t="str">
        <f t="shared" si="26"/>
        <v>Bovenbouw</v>
      </c>
      <c r="E532" s="10">
        <v>8</v>
      </c>
      <c r="F532" s="1" t="s">
        <v>814</v>
      </c>
    </row>
    <row r="533" spans="1:6" x14ac:dyDescent="0.2">
      <c r="A533" s="17" t="s">
        <v>339</v>
      </c>
      <c r="B533" s="8" t="str">
        <f t="shared" si="24"/>
        <v>Ze ontwikkelen een attitude voor correct schriftelijk taalgebruik.</v>
      </c>
      <c r="C533" s="8" t="str">
        <f t="shared" si="25"/>
        <v>Ik doe mijn best om foutloos te schrijven.</v>
      </c>
      <c r="D533" s="9" t="str">
        <f t="shared" si="26"/>
        <v>Bovenbouw</v>
      </c>
      <c r="E533" s="10">
        <v>8</v>
      </c>
      <c r="F533" s="1" t="s">
        <v>705</v>
      </c>
    </row>
    <row r="534" spans="1:6" x14ac:dyDescent="0.2">
      <c r="A534" s="17" t="s">
        <v>339</v>
      </c>
      <c r="B534" s="8" t="str">
        <f t="shared" si="24"/>
        <v>Ze ontwikkelen een attitude voor correct schriftelijk taalgebruik.</v>
      </c>
      <c r="C534" s="8" t="str">
        <f t="shared" si="25"/>
        <v>Ik doe mijn best om foutloos te schrijven.</v>
      </c>
      <c r="D534" s="9" t="str">
        <f t="shared" si="26"/>
        <v>Bovenbouw</v>
      </c>
      <c r="E534" s="10">
        <v>8</v>
      </c>
      <c r="F534" s="1" t="s">
        <v>798</v>
      </c>
    </row>
    <row r="535" spans="1:6" x14ac:dyDescent="0.2">
      <c r="A535" s="17" t="s">
        <v>339</v>
      </c>
      <c r="B535" s="8" t="str">
        <f t="shared" si="24"/>
        <v>Ze ontwikkelen een attitude voor correct schriftelijk taalgebruik.</v>
      </c>
      <c r="C535" s="8" t="str">
        <f t="shared" si="25"/>
        <v>Ik doe mijn best om foutloos te schrijven.</v>
      </c>
      <c r="D535" s="9" t="str">
        <f t="shared" si="26"/>
        <v>Bovenbouw</v>
      </c>
      <c r="E535" s="10">
        <v>8</v>
      </c>
      <c r="F535" s="1" t="s">
        <v>782</v>
      </c>
    </row>
    <row r="536" spans="1:6" x14ac:dyDescent="0.2">
      <c r="A536" s="17" t="s">
        <v>339</v>
      </c>
      <c r="B536" s="8" t="str">
        <f t="shared" si="24"/>
        <v>Ze ontwikkelen een attitude voor correct schriftelijk taalgebruik.</v>
      </c>
      <c r="C536" s="8" t="str">
        <f t="shared" si="25"/>
        <v>Ik doe mijn best om foutloos te schrijven.</v>
      </c>
      <c r="D536" s="9" t="str">
        <f t="shared" si="26"/>
        <v>Bovenbouw</v>
      </c>
      <c r="E536" s="10">
        <v>8</v>
      </c>
      <c r="F536" s="1" t="s">
        <v>783</v>
      </c>
    </row>
    <row r="537" spans="1:6" x14ac:dyDescent="0.2">
      <c r="A537" s="17" t="s">
        <v>339</v>
      </c>
      <c r="B537" s="8" t="str">
        <f t="shared" si="24"/>
        <v>Ze ontwikkelen een attitude voor correct schriftelijk taalgebruik.</v>
      </c>
      <c r="C537" s="8" t="str">
        <f t="shared" si="25"/>
        <v>Ik doe mijn best om foutloos te schrijven.</v>
      </c>
      <c r="D537" s="9" t="str">
        <f t="shared" si="26"/>
        <v>Bovenbouw</v>
      </c>
      <c r="E537" s="10">
        <v>8</v>
      </c>
      <c r="F537" s="1" t="s">
        <v>799</v>
      </c>
    </row>
    <row r="538" spans="1:6" x14ac:dyDescent="0.2">
      <c r="A538" s="17" t="s">
        <v>339</v>
      </c>
      <c r="B538" s="8" t="str">
        <f t="shared" si="24"/>
        <v>Ze ontwikkelen een attitude voor correct schriftelijk taalgebruik.</v>
      </c>
      <c r="C538" s="8" t="str">
        <f t="shared" si="25"/>
        <v>Ik doe mijn best om foutloos te schrijven.</v>
      </c>
      <c r="D538" s="9" t="str">
        <f t="shared" si="26"/>
        <v>Bovenbouw</v>
      </c>
      <c r="E538" s="10">
        <v>8</v>
      </c>
      <c r="F538" s="1" t="s">
        <v>787</v>
      </c>
    </row>
    <row r="539" spans="1:6" x14ac:dyDescent="0.2">
      <c r="A539" s="17" t="s">
        <v>339</v>
      </c>
      <c r="B539" s="8" t="str">
        <f t="shared" si="24"/>
        <v>Ze ontwikkelen een attitude voor correct schriftelijk taalgebruik.</v>
      </c>
      <c r="C539" s="8" t="str">
        <f t="shared" si="25"/>
        <v>Ik doe mijn best om foutloos te schrijven.</v>
      </c>
      <c r="D539" s="9" t="str">
        <f t="shared" si="26"/>
        <v>Bovenbouw</v>
      </c>
      <c r="E539" s="10">
        <v>8</v>
      </c>
      <c r="F539" s="1" t="s">
        <v>800</v>
      </c>
    </row>
    <row r="540" spans="1:6" x14ac:dyDescent="0.2">
      <c r="A540" s="17" t="s">
        <v>339</v>
      </c>
      <c r="B540" s="8" t="str">
        <f t="shared" si="24"/>
        <v>Ze ontwikkelen een attitude voor correct schriftelijk taalgebruik.</v>
      </c>
      <c r="C540" s="8" t="str">
        <f t="shared" si="25"/>
        <v>Ik doe mijn best om foutloos te schrijven.</v>
      </c>
      <c r="D540" s="9" t="str">
        <f t="shared" si="26"/>
        <v>Bovenbouw</v>
      </c>
      <c r="E540" s="10">
        <v>8</v>
      </c>
      <c r="F540" s="1" t="s">
        <v>817</v>
      </c>
    </row>
    <row r="541" spans="1:6" x14ac:dyDescent="0.2">
      <c r="A541" s="17" t="s">
        <v>339</v>
      </c>
      <c r="B541" s="8" t="str">
        <f t="shared" si="24"/>
        <v>Ze ontwikkelen een attitude voor correct schriftelijk taalgebruik.</v>
      </c>
      <c r="C541" s="8" t="str">
        <f t="shared" si="25"/>
        <v>Ik doe mijn best om foutloos te schrijven.</v>
      </c>
      <c r="D541" s="9" t="str">
        <f t="shared" si="26"/>
        <v>Bovenbouw</v>
      </c>
      <c r="E541" s="12">
        <v>8</v>
      </c>
      <c r="F541" s="13" t="s">
        <v>818</v>
      </c>
    </row>
    <row r="542" spans="1:6" x14ac:dyDescent="0.2">
      <c r="A542" s="17" t="s">
        <v>339</v>
      </c>
      <c r="B542" s="8" t="str">
        <f t="shared" si="24"/>
        <v>Ze ontwikkelen een attitude voor correct schriftelijk taalgebruik.</v>
      </c>
      <c r="C542" s="8" t="str">
        <f t="shared" si="25"/>
        <v>Ik doe mijn best om foutloos te schrijven.</v>
      </c>
      <c r="D542" s="9" t="str">
        <f t="shared" si="26"/>
        <v>Bovenbouw</v>
      </c>
      <c r="E542" s="12">
        <v>8</v>
      </c>
      <c r="F542" s="13" t="s">
        <v>819</v>
      </c>
    </row>
    <row r="543" spans="1:6" x14ac:dyDescent="0.2">
      <c r="A543" s="17" t="s">
        <v>339</v>
      </c>
      <c r="B543" s="8" t="str">
        <f t="shared" si="24"/>
        <v>Ze ontwikkelen een attitude voor correct schriftelijk taalgebruik.</v>
      </c>
      <c r="C543" s="8" t="str">
        <f t="shared" si="25"/>
        <v>Ik doe mijn best om foutloos te schrijven.</v>
      </c>
      <c r="D543" s="9" t="str">
        <f t="shared" si="26"/>
        <v>Bovenbouw</v>
      </c>
      <c r="E543" s="12">
        <v>8</v>
      </c>
      <c r="F543" s="13" t="s">
        <v>718</v>
      </c>
    </row>
    <row r="544" spans="1:6" x14ac:dyDescent="0.2">
      <c r="A544" s="17" t="s">
        <v>339</v>
      </c>
      <c r="B544" s="8" t="str">
        <f t="shared" si="24"/>
        <v>Ze ontwikkelen een attitude voor correct schriftelijk taalgebruik.</v>
      </c>
      <c r="C544" s="8" t="str">
        <f t="shared" si="25"/>
        <v>Ik doe mijn best om foutloos te schrijven.</v>
      </c>
      <c r="D544" s="9" t="str">
        <f t="shared" si="26"/>
        <v>Bovenbouw</v>
      </c>
      <c r="E544" s="12">
        <v>8</v>
      </c>
      <c r="F544" s="13" t="s">
        <v>820</v>
      </c>
    </row>
    <row r="545" spans="1:6" x14ac:dyDescent="0.2">
      <c r="A545" s="17" t="s">
        <v>339</v>
      </c>
      <c r="B545" s="8" t="str">
        <f t="shared" si="24"/>
        <v>Ze ontwikkelen een attitude voor correct schriftelijk taalgebruik.</v>
      </c>
      <c r="C545" s="8" t="str">
        <f t="shared" si="25"/>
        <v>Ik doe mijn best om foutloos te schrijven.</v>
      </c>
      <c r="D545" s="9" t="str">
        <f t="shared" si="26"/>
        <v>Bovenbouw</v>
      </c>
      <c r="E545" s="12">
        <v>8</v>
      </c>
      <c r="F545" s="13" t="s">
        <v>792</v>
      </c>
    </row>
    <row r="546" spans="1:6" x14ac:dyDescent="0.2">
      <c r="A546" s="17" t="s">
        <v>339</v>
      </c>
      <c r="B546" s="8" t="str">
        <f t="shared" si="24"/>
        <v>Ze ontwikkelen een attitude voor correct schriftelijk taalgebruik.</v>
      </c>
      <c r="C546" s="8" t="str">
        <f t="shared" si="25"/>
        <v>Ik doe mijn best om foutloos te schrijven.</v>
      </c>
      <c r="D546" s="9" t="str">
        <f t="shared" si="26"/>
        <v>Bovenbouw</v>
      </c>
      <c r="E546" s="12">
        <v>8</v>
      </c>
      <c r="F546" s="13" t="s">
        <v>821</v>
      </c>
    </row>
    <row r="547" spans="1:6" x14ac:dyDescent="0.2">
      <c r="A547" s="17" t="s">
        <v>339</v>
      </c>
      <c r="B547" s="8" t="str">
        <f t="shared" si="24"/>
        <v>Ze ontwikkelen een attitude voor correct schriftelijk taalgebruik.</v>
      </c>
      <c r="C547" s="8" t="str">
        <f t="shared" si="25"/>
        <v>Ik doe mijn best om foutloos te schrijven.</v>
      </c>
      <c r="D547" s="9" t="str">
        <f t="shared" si="26"/>
        <v>Bovenbouw</v>
      </c>
      <c r="E547" s="12">
        <v>8</v>
      </c>
      <c r="F547" s="13" t="s">
        <v>788</v>
      </c>
    </row>
    <row r="548" spans="1:6" x14ac:dyDescent="0.2">
      <c r="A548" s="17" t="s">
        <v>339</v>
      </c>
      <c r="B548" s="20" t="str">
        <f t="shared" si="24"/>
        <v>Ze ontwikkelen een attitude voor correct schriftelijk taalgebruik.</v>
      </c>
      <c r="C548" s="20" t="str">
        <f t="shared" si="25"/>
        <v>Ik doe mijn best om foutloos te schrijven.</v>
      </c>
      <c r="D548" s="21" t="str">
        <f t="shared" si="26"/>
        <v>Bovenbouw</v>
      </c>
      <c r="E548" s="12">
        <v>8</v>
      </c>
      <c r="F548" s="13" t="s">
        <v>822</v>
      </c>
    </row>
    <row r="549" spans="1:6" x14ac:dyDescent="0.2">
      <c r="A549" s="17" t="s">
        <v>339</v>
      </c>
      <c r="B549" s="8" t="str">
        <f t="shared" si="24"/>
        <v>Ze ontwikkelen een attitude voor correct schriftelijk taalgebruik.</v>
      </c>
      <c r="C549" s="8" t="str">
        <f t="shared" si="25"/>
        <v>Ik doe mijn best om foutloos te schrijven.</v>
      </c>
      <c r="D549" s="9" t="str">
        <f t="shared" si="26"/>
        <v>Bovenbouw</v>
      </c>
      <c r="E549" s="14">
        <v>7</v>
      </c>
      <c r="F549" s="15" t="s">
        <v>573</v>
      </c>
    </row>
    <row r="550" spans="1:6" x14ac:dyDescent="0.2">
      <c r="A550" s="17" t="s">
        <v>339</v>
      </c>
      <c r="B550" s="8" t="str">
        <f t="shared" si="24"/>
        <v>Ze ontwikkelen een attitude voor correct schriftelijk taalgebruik.</v>
      </c>
      <c r="C550" s="8" t="str">
        <f t="shared" si="25"/>
        <v>Ik doe mijn best om foutloos te schrijven.</v>
      </c>
      <c r="D550" s="9" t="str">
        <f t="shared" si="26"/>
        <v>Bovenbouw</v>
      </c>
      <c r="E550" s="14">
        <v>7</v>
      </c>
      <c r="F550" s="15" t="s">
        <v>574</v>
      </c>
    </row>
    <row r="551" spans="1:6" x14ac:dyDescent="0.2">
      <c r="A551" s="17" t="s">
        <v>339</v>
      </c>
      <c r="B551" s="8" t="str">
        <f t="shared" si="24"/>
        <v>Ze ontwikkelen een attitude voor correct schriftelijk taalgebruik.</v>
      </c>
      <c r="C551" s="8" t="str">
        <f t="shared" si="25"/>
        <v>Ik doe mijn best om foutloos te schrijven.</v>
      </c>
      <c r="D551" s="9" t="str">
        <f t="shared" si="26"/>
        <v>Bovenbouw</v>
      </c>
      <c r="E551" s="10">
        <v>7</v>
      </c>
      <c r="F551" s="1" t="s">
        <v>577</v>
      </c>
    </row>
    <row r="552" spans="1:6" x14ac:dyDescent="0.2">
      <c r="A552" s="17" t="s">
        <v>339</v>
      </c>
      <c r="B552" s="8" t="str">
        <f t="shared" si="24"/>
        <v>Ze ontwikkelen een attitude voor correct schriftelijk taalgebruik.</v>
      </c>
      <c r="C552" s="8" t="str">
        <f t="shared" si="25"/>
        <v>Ik doe mijn best om foutloos te schrijven.</v>
      </c>
      <c r="D552" s="9" t="str">
        <f t="shared" si="26"/>
        <v>Bovenbouw</v>
      </c>
      <c r="E552" s="10">
        <v>7</v>
      </c>
      <c r="F552" s="1" t="s">
        <v>578</v>
      </c>
    </row>
    <row r="553" spans="1:6" x14ac:dyDescent="0.2">
      <c r="A553" s="17" t="s">
        <v>339</v>
      </c>
      <c r="B553" s="8" t="str">
        <f t="shared" si="24"/>
        <v>Ze ontwikkelen een attitude voor correct schriftelijk taalgebruik.</v>
      </c>
      <c r="C553" s="8" t="str">
        <f t="shared" si="25"/>
        <v>Ik doe mijn best om foutloos te schrijven.</v>
      </c>
      <c r="D553" s="9" t="str">
        <f t="shared" si="26"/>
        <v>Bovenbouw</v>
      </c>
      <c r="E553" s="14">
        <v>8</v>
      </c>
      <c r="F553" s="15" t="s">
        <v>570</v>
      </c>
    </row>
    <row r="554" spans="1:6" x14ac:dyDescent="0.2">
      <c r="A554" s="17" t="s">
        <v>339</v>
      </c>
      <c r="B554" s="8" t="str">
        <f t="shared" si="24"/>
        <v>Ze ontwikkelen een attitude voor correct schriftelijk taalgebruik.</v>
      </c>
      <c r="C554" s="8" t="str">
        <f t="shared" si="25"/>
        <v>Ik doe mijn best om foutloos te schrijven.</v>
      </c>
      <c r="D554" s="9" t="str">
        <f t="shared" si="26"/>
        <v>Bovenbouw</v>
      </c>
      <c r="E554" s="14">
        <v>8</v>
      </c>
      <c r="F554" s="15" t="s">
        <v>587</v>
      </c>
    </row>
    <row r="555" spans="1:6" x14ac:dyDescent="0.2">
      <c r="A555" s="17" t="s">
        <v>339</v>
      </c>
      <c r="B555" s="8" t="str">
        <f t="shared" si="24"/>
        <v>Ze ontwikkelen een attitude voor correct schriftelijk taalgebruik.</v>
      </c>
      <c r="C555" s="8" t="str">
        <f t="shared" si="25"/>
        <v>Ik doe mijn best om foutloos te schrijven.</v>
      </c>
      <c r="D555" s="9" t="str">
        <f t="shared" si="26"/>
        <v>Bovenbouw</v>
      </c>
      <c r="E555" s="14">
        <v>8</v>
      </c>
      <c r="F555" s="15" t="s">
        <v>588</v>
      </c>
    </row>
    <row r="556" spans="1:6" x14ac:dyDescent="0.2">
      <c r="A556" s="17" t="s">
        <v>339</v>
      </c>
      <c r="B556" s="8" t="str">
        <f t="shared" si="24"/>
        <v>Ze ontwikkelen een attitude voor correct schriftelijk taalgebruik.</v>
      </c>
      <c r="C556" s="8" t="str">
        <f t="shared" si="25"/>
        <v>Ik doe mijn best om foutloos te schrijven.</v>
      </c>
      <c r="D556" s="9" t="str">
        <f t="shared" si="26"/>
        <v>Bovenbouw</v>
      </c>
      <c r="E556" s="14">
        <v>8</v>
      </c>
      <c r="F556" s="15" t="s">
        <v>571</v>
      </c>
    </row>
    <row r="557" spans="1:6" x14ac:dyDescent="0.2">
      <c r="A557" s="17" t="s">
        <v>339</v>
      </c>
      <c r="B557" s="8" t="str">
        <f t="shared" si="24"/>
        <v>Ze ontwikkelen een attitude voor correct schriftelijk taalgebruik.</v>
      </c>
      <c r="C557" s="8" t="str">
        <f t="shared" si="25"/>
        <v>Ik doe mijn best om foutloos te schrijven.</v>
      </c>
      <c r="D557" s="9" t="str">
        <f t="shared" si="26"/>
        <v>Bovenbouw</v>
      </c>
      <c r="E557" s="14">
        <v>8</v>
      </c>
      <c r="F557" s="15" t="s">
        <v>801</v>
      </c>
    </row>
    <row r="558" spans="1:6" x14ac:dyDescent="0.2">
      <c r="A558" s="17" t="s">
        <v>508</v>
      </c>
      <c r="B558" s="8" t="str">
        <f t="shared" si="24"/>
        <v>Ze kennen de spelling van woorden met homofonen (ei-ij, au-ou, g-ch).</v>
      </c>
      <c r="C558" s="8" t="str">
        <f t="shared" si="25"/>
        <v>Ik weet dat je woorden die hetzelfde klinken soms anders schrijft.</v>
      </c>
      <c r="D558" s="9" t="str">
        <f t="shared" si="26"/>
        <v>Middenbouw</v>
      </c>
      <c r="E558" s="10">
        <v>3</v>
      </c>
      <c r="F558" s="1" t="s">
        <v>614</v>
      </c>
    </row>
    <row r="559" spans="1:6" x14ac:dyDescent="0.2">
      <c r="A559" s="17" t="s">
        <v>508</v>
      </c>
      <c r="B559" s="8" t="str">
        <f t="shared" si="24"/>
        <v>Ze kennen de spelling van woorden met homofonen (ei-ij, au-ou, g-ch).</v>
      </c>
      <c r="C559" s="8" t="str">
        <f t="shared" si="25"/>
        <v>Ik weet dat je woorden die hetzelfde klinken soms anders schrijft.</v>
      </c>
      <c r="D559" s="9" t="str">
        <f t="shared" si="26"/>
        <v>Middenbouw</v>
      </c>
      <c r="E559" s="10">
        <v>3</v>
      </c>
      <c r="F559" s="1" t="s">
        <v>619</v>
      </c>
    </row>
    <row r="560" spans="1:6" x14ac:dyDescent="0.2">
      <c r="A560" s="17" t="s">
        <v>508</v>
      </c>
      <c r="B560" s="8" t="str">
        <f t="shared" si="24"/>
        <v>Ze kennen de spelling van woorden met homofonen (ei-ij, au-ou, g-ch).</v>
      </c>
      <c r="C560" s="8" t="str">
        <f t="shared" si="25"/>
        <v>Ik weet dat je woorden die hetzelfde klinken soms anders schrijft.</v>
      </c>
      <c r="D560" s="9" t="str">
        <f t="shared" si="26"/>
        <v>Middenbouw</v>
      </c>
      <c r="E560" s="10">
        <v>3</v>
      </c>
      <c r="F560" s="1" t="s">
        <v>620</v>
      </c>
    </row>
    <row r="561" spans="1:6" x14ac:dyDescent="0.2">
      <c r="A561" s="17" t="s">
        <v>508</v>
      </c>
      <c r="B561" s="8" t="str">
        <f t="shared" si="24"/>
        <v>Ze kennen de spelling van woorden met homofonen (ei-ij, au-ou, g-ch).</v>
      </c>
      <c r="C561" s="8" t="str">
        <f t="shared" si="25"/>
        <v>Ik weet dat je woorden die hetzelfde klinken soms anders schrijft.</v>
      </c>
      <c r="D561" s="9" t="str">
        <f t="shared" si="26"/>
        <v>Middenbouw</v>
      </c>
      <c r="E561" s="10">
        <v>3</v>
      </c>
      <c r="F561" s="1" t="s">
        <v>620</v>
      </c>
    </row>
    <row r="562" spans="1:6" x14ac:dyDescent="0.2">
      <c r="A562" s="17" t="s">
        <v>508</v>
      </c>
      <c r="B562" s="8" t="str">
        <f t="shared" si="24"/>
        <v>Ze kennen de spelling van woorden met homofonen (ei-ij, au-ou, g-ch).</v>
      </c>
      <c r="C562" s="8" t="str">
        <f t="shared" si="25"/>
        <v>Ik weet dat je woorden die hetzelfde klinken soms anders schrijft.</v>
      </c>
      <c r="D562" s="9" t="str">
        <f t="shared" si="26"/>
        <v>Middenbouw</v>
      </c>
      <c r="E562" s="10">
        <v>3</v>
      </c>
      <c r="F562" s="1" t="s">
        <v>622</v>
      </c>
    </row>
    <row r="563" spans="1:6" x14ac:dyDescent="0.2">
      <c r="A563" s="17" t="s">
        <v>508</v>
      </c>
      <c r="B563" s="8" t="str">
        <f t="shared" si="24"/>
        <v>Ze kennen de spelling van woorden met homofonen (ei-ij, au-ou, g-ch).</v>
      </c>
      <c r="C563" s="8" t="str">
        <f t="shared" si="25"/>
        <v>Ik weet dat je woorden die hetzelfde klinken soms anders schrijft.</v>
      </c>
      <c r="D563" s="9" t="str">
        <f t="shared" si="26"/>
        <v>Middenbouw</v>
      </c>
      <c r="E563" s="10">
        <v>3</v>
      </c>
      <c r="F563" s="1" t="s">
        <v>623</v>
      </c>
    </row>
    <row r="564" spans="1:6" x14ac:dyDescent="0.2">
      <c r="A564" s="17" t="s">
        <v>508</v>
      </c>
      <c r="B564" s="8" t="str">
        <f t="shared" si="24"/>
        <v>Ze kennen de spelling van woorden met homofonen (ei-ij, au-ou, g-ch).</v>
      </c>
      <c r="C564" s="8" t="str">
        <f t="shared" si="25"/>
        <v>Ik weet dat je woorden die hetzelfde klinken soms anders schrijft.</v>
      </c>
      <c r="D564" s="9" t="str">
        <f t="shared" si="26"/>
        <v>Middenbouw</v>
      </c>
      <c r="E564" s="10">
        <v>3</v>
      </c>
      <c r="F564" s="1" t="s">
        <v>624</v>
      </c>
    </row>
    <row r="565" spans="1:6" x14ac:dyDescent="0.2">
      <c r="A565" s="17" t="s">
        <v>508</v>
      </c>
      <c r="B565" s="8" t="str">
        <f t="shared" si="24"/>
        <v>Ze kennen de spelling van woorden met homofonen (ei-ij, au-ou, g-ch).</v>
      </c>
      <c r="C565" s="8" t="str">
        <f t="shared" si="25"/>
        <v>Ik weet dat je woorden die hetzelfde klinken soms anders schrijft.</v>
      </c>
      <c r="D565" s="9" t="str">
        <f t="shared" si="26"/>
        <v>Middenbouw</v>
      </c>
      <c r="E565" s="10">
        <v>3</v>
      </c>
      <c r="F565" s="1" t="s">
        <v>625</v>
      </c>
    </row>
    <row r="566" spans="1:6" x14ac:dyDescent="0.2">
      <c r="A566" s="17" t="s">
        <v>508</v>
      </c>
      <c r="B566" s="8" t="str">
        <f t="shared" si="24"/>
        <v>Ze kennen de spelling van woorden met homofonen (ei-ij, au-ou, g-ch).</v>
      </c>
      <c r="C566" s="8" t="str">
        <f t="shared" si="25"/>
        <v>Ik weet dat je woorden die hetzelfde klinken soms anders schrijft.</v>
      </c>
      <c r="D566" s="9" t="str">
        <f t="shared" si="26"/>
        <v>Middenbouw</v>
      </c>
      <c r="E566" s="10">
        <v>3</v>
      </c>
      <c r="F566" s="1" t="s">
        <v>627</v>
      </c>
    </row>
    <row r="567" spans="1:6" x14ac:dyDescent="0.2">
      <c r="A567" s="17" t="s">
        <v>508</v>
      </c>
      <c r="B567" s="8" t="str">
        <f t="shared" si="24"/>
        <v>Ze kennen de spelling van woorden met homofonen (ei-ij, au-ou, g-ch).</v>
      </c>
      <c r="C567" s="8" t="str">
        <f t="shared" si="25"/>
        <v>Ik weet dat je woorden die hetzelfde klinken soms anders schrijft.</v>
      </c>
      <c r="D567" s="9" t="str">
        <f t="shared" si="26"/>
        <v>Middenbouw</v>
      </c>
      <c r="E567" s="10">
        <v>3</v>
      </c>
      <c r="F567" s="1" t="s">
        <v>628</v>
      </c>
    </row>
    <row r="568" spans="1:6" x14ac:dyDescent="0.2">
      <c r="A568" s="17" t="s">
        <v>508</v>
      </c>
      <c r="B568" s="8" t="str">
        <f t="shared" si="24"/>
        <v>Ze kennen de spelling van woorden met homofonen (ei-ij, au-ou, g-ch).</v>
      </c>
      <c r="C568" s="8" t="str">
        <f t="shared" si="25"/>
        <v>Ik weet dat je woorden die hetzelfde klinken soms anders schrijft.</v>
      </c>
      <c r="D568" s="9" t="str">
        <f t="shared" si="26"/>
        <v>Middenbouw</v>
      </c>
      <c r="E568" s="10">
        <v>3</v>
      </c>
      <c r="F568" s="1" t="s">
        <v>630</v>
      </c>
    </row>
    <row r="569" spans="1:6" x14ac:dyDescent="0.2">
      <c r="A569" s="17" t="s">
        <v>508</v>
      </c>
      <c r="B569" s="8" t="str">
        <f t="shared" si="24"/>
        <v>Ze kennen de spelling van woorden met homofonen (ei-ij, au-ou, g-ch).</v>
      </c>
      <c r="C569" s="8" t="str">
        <f t="shared" si="25"/>
        <v>Ik weet dat je woorden die hetzelfde klinken soms anders schrijft.</v>
      </c>
      <c r="D569" s="9" t="str">
        <f t="shared" si="26"/>
        <v>Middenbouw</v>
      </c>
      <c r="E569" s="10">
        <v>3</v>
      </c>
      <c r="F569" s="1" t="s">
        <v>633</v>
      </c>
    </row>
    <row r="570" spans="1:6" x14ac:dyDescent="0.2">
      <c r="A570" s="17" t="s">
        <v>508</v>
      </c>
      <c r="B570" s="8" t="str">
        <f t="shared" si="24"/>
        <v>Ze kennen de spelling van woorden met homofonen (ei-ij, au-ou, g-ch).</v>
      </c>
      <c r="C570" s="8" t="str">
        <f t="shared" si="25"/>
        <v>Ik weet dat je woorden die hetzelfde klinken soms anders schrijft.</v>
      </c>
      <c r="D570" s="9" t="str">
        <f t="shared" si="26"/>
        <v>Middenbouw</v>
      </c>
      <c r="E570" s="10">
        <v>3</v>
      </c>
      <c r="F570" s="1" t="s">
        <v>636</v>
      </c>
    </row>
    <row r="571" spans="1:6" x14ac:dyDescent="0.2">
      <c r="A571" s="17" t="s">
        <v>508</v>
      </c>
      <c r="B571" s="8" t="str">
        <f t="shared" si="24"/>
        <v>Ze kennen de spelling van woorden met homofonen (ei-ij, au-ou, g-ch).</v>
      </c>
      <c r="C571" s="8" t="str">
        <f t="shared" si="25"/>
        <v>Ik weet dat je woorden die hetzelfde klinken soms anders schrijft.</v>
      </c>
      <c r="D571" s="9" t="str">
        <f t="shared" si="26"/>
        <v>Middenbouw</v>
      </c>
      <c r="E571" s="10">
        <v>3</v>
      </c>
      <c r="F571" s="1" t="s">
        <v>638</v>
      </c>
    </row>
    <row r="572" spans="1:6" x14ac:dyDescent="0.2">
      <c r="A572" s="17" t="s">
        <v>508</v>
      </c>
      <c r="B572" s="8" t="str">
        <f t="shared" si="24"/>
        <v>Ze kennen de spelling van woorden met homofonen (ei-ij, au-ou, g-ch).</v>
      </c>
      <c r="C572" s="8" t="str">
        <f t="shared" si="25"/>
        <v>Ik weet dat je woorden die hetzelfde klinken soms anders schrijft.</v>
      </c>
      <c r="D572" s="9" t="str">
        <f t="shared" si="26"/>
        <v>Middenbouw</v>
      </c>
      <c r="E572" s="10">
        <v>3</v>
      </c>
      <c r="F572" s="1" t="s">
        <v>639</v>
      </c>
    </row>
    <row r="573" spans="1:6" x14ac:dyDescent="0.2">
      <c r="A573" s="17" t="s">
        <v>508</v>
      </c>
      <c r="B573" s="8" t="str">
        <f t="shared" si="24"/>
        <v>Ze kennen de spelling van woorden met homofonen (ei-ij, au-ou, g-ch).</v>
      </c>
      <c r="C573" s="8" t="str">
        <f t="shared" si="25"/>
        <v>Ik weet dat je woorden die hetzelfde klinken soms anders schrijft.</v>
      </c>
      <c r="D573" s="9" t="str">
        <f t="shared" si="26"/>
        <v>Middenbouw</v>
      </c>
      <c r="E573" s="10">
        <v>3</v>
      </c>
      <c r="F573" s="1" t="s">
        <v>640</v>
      </c>
    </row>
    <row r="574" spans="1:6" x14ac:dyDescent="0.2">
      <c r="A574" s="17" t="s">
        <v>508</v>
      </c>
      <c r="B574" s="8" t="str">
        <f t="shared" si="24"/>
        <v>Ze kennen de spelling van woorden met homofonen (ei-ij, au-ou, g-ch).</v>
      </c>
      <c r="C574" s="8" t="str">
        <f t="shared" si="25"/>
        <v>Ik weet dat je woorden die hetzelfde klinken soms anders schrijft.</v>
      </c>
      <c r="D574" s="9" t="str">
        <f t="shared" si="26"/>
        <v>Middenbouw</v>
      </c>
      <c r="E574" s="10">
        <v>3</v>
      </c>
      <c r="F574" s="1" t="s">
        <v>641</v>
      </c>
    </row>
    <row r="575" spans="1:6" x14ac:dyDescent="0.2">
      <c r="A575" s="17" t="s">
        <v>508</v>
      </c>
      <c r="B575" s="8" t="str">
        <f t="shared" si="24"/>
        <v>Ze kennen de spelling van woorden met homofonen (ei-ij, au-ou, g-ch).</v>
      </c>
      <c r="C575" s="8" t="str">
        <f t="shared" si="25"/>
        <v>Ik weet dat je woorden die hetzelfde klinken soms anders schrijft.</v>
      </c>
      <c r="D575" s="9" t="str">
        <f t="shared" si="26"/>
        <v>Middenbouw</v>
      </c>
      <c r="E575" s="10">
        <v>3</v>
      </c>
      <c r="F575" s="1" t="s">
        <v>642</v>
      </c>
    </row>
    <row r="576" spans="1:6" x14ac:dyDescent="0.2">
      <c r="A576" s="17" t="s">
        <v>508</v>
      </c>
      <c r="B576" s="8" t="str">
        <f t="shared" si="24"/>
        <v>Ze kennen de spelling van woorden met homofonen (ei-ij, au-ou, g-ch).</v>
      </c>
      <c r="C576" s="8" t="str">
        <f t="shared" si="25"/>
        <v>Ik weet dat je woorden die hetzelfde klinken soms anders schrijft.</v>
      </c>
      <c r="D576" s="9" t="str">
        <f t="shared" si="26"/>
        <v>Middenbouw</v>
      </c>
      <c r="E576" s="10">
        <v>3</v>
      </c>
      <c r="F576" s="1" t="s">
        <v>644</v>
      </c>
    </row>
    <row r="577" spans="1:6" x14ac:dyDescent="0.2">
      <c r="A577" s="17" t="s">
        <v>508</v>
      </c>
      <c r="B577" s="8" t="str">
        <f t="shared" ref="B577:B640" si="27">IF(A577="2.3.1","Kinderen zijn in staat klankzuivere woorden correct te spellen.",IF(A577="2.3.2","Ze kennen de spelling van woorden met homofonen (ei-ij, au-ou, g-ch).",IF(A577="2.3.3","Ze passen de gelijkvormigheidsregel toe (hond-honden, kast-kastje).",IF(A577="2.3.4","Ze passen de analogieregel toe (hij zoekt, hij vindt).",IF(A577="2.3.5","Ze kunnen eenvoudige interpunctie duiden en toepassen: gebruik hoofdletters, punt, vraagteken en uitroepteken.",IF(A577="2.3.6","Ze kunnen hun spelling- en interpunctiefouten onderkennen en corrigeren.",IF(A577="2.3.7","Kinderen zijn in staat lange, gelede woorden en woordsamenstellingen te spellen (geleidelijk, ademhaling, voetbalwedstrijd).",IF(A577="2.3.8","Ze beheersen de regels van de werkwoordspelling (hij verwachtte, de verwachte brief).",IF(A577="2.3.9","Ze zijn redelijk in staat leenwoorden correct te spellen (politie, liter, computer).",IF(A577="2.3.10","Ze kunnen complexe interpunctie duiden en toepassen: komma, puntkomma, dubbele punt, aanhalingstekens en haakjes.",IF(A577="2.3.11","Ze zijn in staat om zelfstandig hun spelling- en interpunctiefouten te onderkennen en te corrigeren.",IF(A577="2.3.12","Ze ontwikkelen een attitude voor correct schriftelijk taalgebruik.","Voer tussendoel in"))))))))))))</f>
        <v>Ze kennen de spelling van woorden met homofonen (ei-ij, au-ou, g-ch).</v>
      </c>
      <c r="C577" s="8" t="str">
        <f t="shared" ref="C577:C640" si="28">IF(A577="2.3.1","Ik kan klankzuivere woorden goed spellen.",IF(A577="2.3.2","Ik weet dat je woorden die hetzelfde klinken soms anders schrijft.",IF(A577="2.3.3","Ik kan een meervoud of het verkleinwoord van een zelfstandig naamwoord goed schrijven.",IF(A577="2.3.4","Ik kan de net-zoalsregel toepassen.",IF(A577="2.3.5","Ik gebruik een hoofdletter, een punt, een vraagteken of een uitroepteken op de goede manier.",IF(A577="2.3.6","Ik kan fouten in mijn schrijfwerk ontdekken en verbeteren.",IF(A577="2.3.7","Ik kan lange woorden juist schrijven.",IF(A577="2.3.8","Ik kan werkwoorden in alle tijden en bij alle personen goed schrijven.",IF(A577="2.3.9","Ik kan leenwoorden uit een andere taal op de juiste manier schrijven.",IF(A577="2.3.10","Ik gebruik de juiste interpunctie.",IF(A577="2.3.11","Ik lees mijn eigen teksten na en verbeter deze, als dat nodig is.",IF(A577="2.3.12","Ik doe mijn best om foutloos te schrijven.","Voer tussendoel in"))))))))))))</f>
        <v>Ik weet dat je woorden die hetzelfde klinken soms anders schrijft.</v>
      </c>
      <c r="D577" s="9" t="str">
        <f t="shared" ref="D577:D640" si="29">IF(A577="2.3.1","Middenbouw",IF(A577="2.3.2","Middenbouw",IF(A577="2.3.3","Middenbouw",IF(A577="2.3.4","Middenbouw",IF(A577="2.3.5","Middenbouw",IF(A577="2.3.6","Middenbouw",IF(A577="2.3.7","Bovenbouw",IF(A577="2.3.8","Bovenbouw",IF(A577="2.3.9","Bovenbouw",IF(A577="2.3.10","Bovenbouw",IF(A577="2.3.11","Bovenbouw",IF(A577="2.3.12","Bovenbouw","Onbepaald"))))))))))))</f>
        <v>Middenbouw</v>
      </c>
      <c r="E577" s="10">
        <v>3</v>
      </c>
      <c r="F577" s="1" t="s">
        <v>659</v>
      </c>
    </row>
    <row r="578" spans="1:6" x14ac:dyDescent="0.2">
      <c r="A578" s="17" t="s">
        <v>508</v>
      </c>
      <c r="B578" s="8" t="str">
        <f t="shared" si="27"/>
        <v>Ze kennen de spelling van woorden met homofonen (ei-ij, au-ou, g-ch).</v>
      </c>
      <c r="C578" s="8" t="str">
        <f t="shared" si="28"/>
        <v>Ik weet dat je woorden die hetzelfde klinken soms anders schrijft.</v>
      </c>
      <c r="D578" s="9" t="str">
        <f t="shared" si="29"/>
        <v>Middenbouw</v>
      </c>
      <c r="E578" s="10">
        <v>3</v>
      </c>
      <c r="F578" s="1" t="s">
        <v>660</v>
      </c>
    </row>
    <row r="579" spans="1:6" x14ac:dyDescent="0.2">
      <c r="A579" s="17" t="s">
        <v>508</v>
      </c>
      <c r="B579" s="8" t="str">
        <f t="shared" si="27"/>
        <v>Ze kennen de spelling van woorden met homofonen (ei-ij, au-ou, g-ch).</v>
      </c>
      <c r="C579" s="8" t="str">
        <f t="shared" si="28"/>
        <v>Ik weet dat je woorden die hetzelfde klinken soms anders schrijft.</v>
      </c>
      <c r="D579" s="9" t="str">
        <f t="shared" si="29"/>
        <v>Middenbouw</v>
      </c>
      <c r="E579" s="10">
        <v>3</v>
      </c>
      <c r="F579" s="1" t="s">
        <v>667</v>
      </c>
    </row>
    <row r="580" spans="1:6" x14ac:dyDescent="0.2">
      <c r="A580" s="17" t="s">
        <v>508</v>
      </c>
      <c r="B580" s="8" t="str">
        <f t="shared" si="27"/>
        <v>Ze kennen de spelling van woorden met homofonen (ei-ij, au-ou, g-ch).</v>
      </c>
      <c r="C580" s="8" t="str">
        <f t="shared" si="28"/>
        <v>Ik weet dat je woorden die hetzelfde klinken soms anders schrijft.</v>
      </c>
      <c r="D580" s="9" t="str">
        <f t="shared" si="29"/>
        <v>Middenbouw</v>
      </c>
      <c r="E580" s="10">
        <v>3</v>
      </c>
      <c r="F580" s="1" t="s">
        <v>661</v>
      </c>
    </row>
    <row r="581" spans="1:6" x14ac:dyDescent="0.2">
      <c r="A581" s="17" t="s">
        <v>508</v>
      </c>
      <c r="B581" s="8" t="str">
        <f t="shared" si="27"/>
        <v>Ze kennen de spelling van woorden met homofonen (ei-ij, au-ou, g-ch).</v>
      </c>
      <c r="C581" s="8" t="str">
        <f t="shared" si="28"/>
        <v>Ik weet dat je woorden die hetzelfde klinken soms anders schrijft.</v>
      </c>
      <c r="D581" s="9" t="str">
        <f t="shared" si="29"/>
        <v>Middenbouw</v>
      </c>
      <c r="E581" s="10">
        <v>3</v>
      </c>
      <c r="F581" s="1" t="s">
        <v>662</v>
      </c>
    </row>
    <row r="582" spans="1:6" x14ac:dyDescent="0.2">
      <c r="A582" s="17" t="s">
        <v>508</v>
      </c>
      <c r="B582" s="8" t="str">
        <f t="shared" si="27"/>
        <v>Ze kennen de spelling van woorden met homofonen (ei-ij, au-ou, g-ch).</v>
      </c>
      <c r="C582" s="8" t="str">
        <f t="shared" si="28"/>
        <v>Ik weet dat je woorden die hetzelfde klinken soms anders schrijft.</v>
      </c>
      <c r="D582" s="9" t="str">
        <f t="shared" si="29"/>
        <v>Middenbouw</v>
      </c>
      <c r="E582" s="10">
        <v>4</v>
      </c>
      <c r="F582" s="1" t="s">
        <v>668</v>
      </c>
    </row>
    <row r="583" spans="1:6" x14ac:dyDescent="0.2">
      <c r="A583" s="17" t="s">
        <v>508</v>
      </c>
      <c r="B583" s="8" t="str">
        <f t="shared" si="27"/>
        <v>Ze kennen de spelling van woorden met homofonen (ei-ij, au-ou, g-ch).</v>
      </c>
      <c r="C583" s="8" t="str">
        <f t="shared" si="28"/>
        <v>Ik weet dat je woorden die hetzelfde klinken soms anders schrijft.</v>
      </c>
      <c r="D583" s="9" t="str">
        <f t="shared" si="29"/>
        <v>Middenbouw</v>
      </c>
      <c r="E583" s="10">
        <v>4</v>
      </c>
      <c r="F583" s="1" t="s">
        <v>669</v>
      </c>
    </row>
    <row r="584" spans="1:6" x14ac:dyDescent="0.2">
      <c r="A584" s="17" t="s">
        <v>508</v>
      </c>
      <c r="B584" s="8" t="str">
        <f t="shared" si="27"/>
        <v>Ze kennen de spelling van woorden met homofonen (ei-ij, au-ou, g-ch).</v>
      </c>
      <c r="C584" s="8" t="str">
        <f t="shared" si="28"/>
        <v>Ik weet dat je woorden die hetzelfde klinken soms anders schrijft.</v>
      </c>
      <c r="D584" s="9" t="str">
        <f t="shared" si="29"/>
        <v>Middenbouw</v>
      </c>
      <c r="E584" s="10">
        <v>4</v>
      </c>
      <c r="F584" s="1" t="s">
        <v>671</v>
      </c>
    </row>
    <row r="585" spans="1:6" x14ac:dyDescent="0.2">
      <c r="A585" s="17" t="s">
        <v>508</v>
      </c>
      <c r="B585" s="8" t="str">
        <f t="shared" si="27"/>
        <v>Ze kennen de spelling van woorden met homofonen (ei-ij, au-ou, g-ch).</v>
      </c>
      <c r="C585" s="8" t="str">
        <f t="shared" si="28"/>
        <v>Ik weet dat je woorden die hetzelfde klinken soms anders schrijft.</v>
      </c>
      <c r="D585" s="9" t="str">
        <f t="shared" si="29"/>
        <v>Middenbouw</v>
      </c>
      <c r="E585" s="10">
        <v>4</v>
      </c>
      <c r="F585" s="1" t="s">
        <v>683</v>
      </c>
    </row>
    <row r="586" spans="1:6" x14ac:dyDescent="0.2">
      <c r="A586" s="17" t="s">
        <v>508</v>
      </c>
      <c r="B586" s="8" t="str">
        <f t="shared" si="27"/>
        <v>Ze kennen de spelling van woorden met homofonen (ei-ij, au-ou, g-ch).</v>
      </c>
      <c r="C586" s="8" t="str">
        <f t="shared" si="28"/>
        <v>Ik weet dat je woorden die hetzelfde klinken soms anders schrijft.</v>
      </c>
      <c r="D586" s="9" t="str">
        <f t="shared" si="29"/>
        <v>Middenbouw</v>
      </c>
      <c r="E586" s="10">
        <v>4</v>
      </c>
      <c r="F586" s="1" t="s">
        <v>684</v>
      </c>
    </row>
    <row r="587" spans="1:6" x14ac:dyDescent="0.2">
      <c r="A587" s="17" t="s">
        <v>508</v>
      </c>
      <c r="B587" s="8" t="str">
        <f t="shared" si="27"/>
        <v>Ze kennen de spelling van woorden met homofonen (ei-ij, au-ou, g-ch).</v>
      </c>
      <c r="C587" s="8" t="str">
        <f t="shared" si="28"/>
        <v>Ik weet dat je woorden die hetzelfde klinken soms anders schrijft.</v>
      </c>
      <c r="D587" s="9" t="str">
        <f t="shared" si="29"/>
        <v>Middenbouw</v>
      </c>
      <c r="E587" s="10">
        <v>4</v>
      </c>
      <c r="F587" s="1" t="s">
        <v>685</v>
      </c>
    </row>
    <row r="588" spans="1:6" x14ac:dyDescent="0.2">
      <c r="A588" s="17" t="s">
        <v>508</v>
      </c>
      <c r="B588" s="8" t="str">
        <f t="shared" si="27"/>
        <v>Ze kennen de spelling van woorden met homofonen (ei-ij, au-ou, g-ch).</v>
      </c>
      <c r="C588" s="8" t="str">
        <f t="shared" si="28"/>
        <v>Ik weet dat je woorden die hetzelfde klinken soms anders schrijft.</v>
      </c>
      <c r="D588" s="9" t="str">
        <f t="shared" si="29"/>
        <v>Middenbouw</v>
      </c>
      <c r="E588" s="10">
        <v>4</v>
      </c>
      <c r="F588" s="1" t="s">
        <v>823</v>
      </c>
    </row>
    <row r="589" spans="1:6" x14ac:dyDescent="0.2">
      <c r="A589" s="17" t="s">
        <v>508</v>
      </c>
      <c r="B589" s="8" t="str">
        <f t="shared" si="27"/>
        <v>Ze kennen de spelling van woorden met homofonen (ei-ij, au-ou, g-ch).</v>
      </c>
      <c r="C589" s="8" t="str">
        <f t="shared" si="28"/>
        <v>Ik weet dat je woorden die hetzelfde klinken soms anders schrijft.</v>
      </c>
      <c r="D589" s="9" t="str">
        <f t="shared" si="29"/>
        <v>Middenbouw</v>
      </c>
      <c r="E589" s="10">
        <v>4</v>
      </c>
      <c r="F589" s="1" t="s">
        <v>677</v>
      </c>
    </row>
    <row r="590" spans="1:6" x14ac:dyDescent="0.2">
      <c r="A590" s="17" t="s">
        <v>508</v>
      </c>
      <c r="B590" s="8" t="str">
        <f t="shared" si="27"/>
        <v>Ze kennen de spelling van woorden met homofonen (ei-ij, au-ou, g-ch).</v>
      </c>
      <c r="C590" s="8" t="str">
        <f t="shared" si="28"/>
        <v>Ik weet dat je woorden die hetzelfde klinken soms anders schrijft.</v>
      </c>
      <c r="D590" s="9" t="str">
        <f t="shared" si="29"/>
        <v>Middenbouw</v>
      </c>
      <c r="E590" s="10">
        <v>4</v>
      </c>
      <c r="F590" s="1" t="s">
        <v>673</v>
      </c>
    </row>
    <row r="591" spans="1:6" x14ac:dyDescent="0.2">
      <c r="A591" s="17" t="s">
        <v>508</v>
      </c>
      <c r="B591" s="8" t="str">
        <f t="shared" si="27"/>
        <v>Ze kennen de spelling van woorden met homofonen (ei-ij, au-ou, g-ch).</v>
      </c>
      <c r="C591" s="8" t="str">
        <f t="shared" si="28"/>
        <v>Ik weet dat je woorden die hetzelfde klinken soms anders schrijft.</v>
      </c>
      <c r="D591" s="9" t="str">
        <f t="shared" si="29"/>
        <v>Middenbouw</v>
      </c>
      <c r="E591" s="10">
        <v>4</v>
      </c>
      <c r="F591" s="1" t="s">
        <v>678</v>
      </c>
    </row>
    <row r="592" spans="1:6" x14ac:dyDescent="0.2">
      <c r="A592" s="17" t="s">
        <v>508</v>
      </c>
      <c r="B592" s="8" t="str">
        <f t="shared" si="27"/>
        <v>Ze kennen de spelling van woorden met homofonen (ei-ij, au-ou, g-ch).</v>
      </c>
      <c r="C592" s="8" t="str">
        <f t="shared" si="28"/>
        <v>Ik weet dat je woorden die hetzelfde klinken soms anders schrijft.</v>
      </c>
      <c r="D592" s="9" t="str">
        <f t="shared" si="29"/>
        <v>Middenbouw</v>
      </c>
      <c r="E592" s="10">
        <v>4</v>
      </c>
      <c r="F592" s="1" t="s">
        <v>679</v>
      </c>
    </row>
    <row r="593" spans="1:6" x14ac:dyDescent="0.2">
      <c r="A593" s="17" t="s">
        <v>508</v>
      </c>
      <c r="B593" s="8" t="str">
        <f t="shared" si="27"/>
        <v>Ze kennen de spelling van woorden met homofonen (ei-ij, au-ou, g-ch).</v>
      </c>
      <c r="C593" s="8" t="str">
        <f t="shared" si="28"/>
        <v>Ik weet dat je woorden die hetzelfde klinken soms anders schrijft.</v>
      </c>
      <c r="D593" s="9" t="str">
        <f t="shared" si="29"/>
        <v>Middenbouw</v>
      </c>
      <c r="E593" s="10">
        <v>4</v>
      </c>
      <c r="F593" s="1" t="s">
        <v>712</v>
      </c>
    </row>
    <row r="594" spans="1:6" x14ac:dyDescent="0.2">
      <c r="A594" s="17" t="s">
        <v>508</v>
      </c>
      <c r="B594" s="8" t="str">
        <f t="shared" si="27"/>
        <v>Ze kennen de spelling van woorden met homofonen (ei-ij, au-ou, g-ch).</v>
      </c>
      <c r="C594" s="8" t="str">
        <f t="shared" si="28"/>
        <v>Ik weet dat je woorden die hetzelfde klinken soms anders schrijft.</v>
      </c>
      <c r="D594" s="9" t="str">
        <f t="shared" si="29"/>
        <v>Middenbouw</v>
      </c>
      <c r="E594" s="10">
        <v>4</v>
      </c>
      <c r="F594" s="1" t="s">
        <v>676</v>
      </c>
    </row>
    <row r="595" spans="1:6" x14ac:dyDescent="0.2">
      <c r="A595" s="17" t="s">
        <v>508</v>
      </c>
      <c r="B595" s="8" t="str">
        <f t="shared" si="27"/>
        <v>Ze kennen de spelling van woorden met homofonen (ei-ij, au-ou, g-ch).</v>
      </c>
      <c r="C595" s="8" t="str">
        <f t="shared" si="28"/>
        <v>Ik weet dat je woorden die hetzelfde klinken soms anders schrijft.</v>
      </c>
      <c r="D595" s="9" t="str">
        <f t="shared" si="29"/>
        <v>Middenbouw</v>
      </c>
      <c r="E595" s="10">
        <v>4</v>
      </c>
      <c r="F595" s="1" t="s">
        <v>674</v>
      </c>
    </row>
    <row r="596" spans="1:6" x14ac:dyDescent="0.2">
      <c r="A596" s="17" t="s">
        <v>508</v>
      </c>
      <c r="B596" s="8" t="str">
        <f t="shared" si="27"/>
        <v>Ze kennen de spelling van woorden met homofonen (ei-ij, au-ou, g-ch).</v>
      </c>
      <c r="C596" s="8" t="str">
        <f t="shared" si="28"/>
        <v>Ik weet dat je woorden die hetzelfde klinken soms anders schrijft.</v>
      </c>
      <c r="D596" s="9" t="str">
        <f t="shared" si="29"/>
        <v>Middenbouw</v>
      </c>
      <c r="E596" s="10">
        <v>4</v>
      </c>
      <c r="F596" s="1" t="s">
        <v>680</v>
      </c>
    </row>
    <row r="597" spans="1:6" x14ac:dyDescent="0.2">
      <c r="A597" s="17" t="s">
        <v>508</v>
      </c>
      <c r="B597" s="8" t="str">
        <f t="shared" si="27"/>
        <v>Ze kennen de spelling van woorden met homofonen (ei-ij, au-ou, g-ch).</v>
      </c>
      <c r="C597" s="8" t="str">
        <f t="shared" si="28"/>
        <v>Ik weet dat je woorden die hetzelfde klinken soms anders schrijft.</v>
      </c>
      <c r="D597" s="9" t="str">
        <f t="shared" si="29"/>
        <v>Middenbouw</v>
      </c>
      <c r="E597" s="10">
        <v>4</v>
      </c>
      <c r="F597" s="1" t="s">
        <v>681</v>
      </c>
    </row>
    <row r="598" spans="1:6" x14ac:dyDescent="0.2">
      <c r="A598" s="17" t="s">
        <v>508</v>
      </c>
      <c r="B598" s="8" t="str">
        <f t="shared" si="27"/>
        <v>Ze kennen de spelling van woorden met homofonen (ei-ij, au-ou, g-ch).</v>
      </c>
      <c r="C598" s="8" t="str">
        <f t="shared" si="28"/>
        <v>Ik weet dat je woorden die hetzelfde klinken soms anders schrijft.</v>
      </c>
      <c r="D598" s="9" t="str">
        <f t="shared" si="29"/>
        <v>Middenbouw</v>
      </c>
      <c r="E598" s="10">
        <v>4</v>
      </c>
      <c r="F598" s="1" t="s">
        <v>686</v>
      </c>
    </row>
    <row r="599" spans="1:6" x14ac:dyDescent="0.2">
      <c r="A599" s="17" t="s">
        <v>508</v>
      </c>
      <c r="B599" s="8" t="str">
        <f t="shared" si="27"/>
        <v>Ze kennen de spelling van woorden met homofonen (ei-ij, au-ou, g-ch).</v>
      </c>
      <c r="C599" s="8" t="str">
        <f t="shared" si="28"/>
        <v>Ik weet dat je woorden die hetzelfde klinken soms anders schrijft.</v>
      </c>
      <c r="D599" s="9" t="str">
        <f t="shared" si="29"/>
        <v>Middenbouw</v>
      </c>
      <c r="E599" s="10">
        <v>4</v>
      </c>
      <c r="F599" s="1" t="s">
        <v>687</v>
      </c>
    </row>
    <row r="600" spans="1:6" x14ac:dyDescent="0.2">
      <c r="A600" s="17" t="s">
        <v>508</v>
      </c>
      <c r="B600" s="8" t="str">
        <f t="shared" si="27"/>
        <v>Ze kennen de spelling van woorden met homofonen (ei-ij, au-ou, g-ch).</v>
      </c>
      <c r="C600" s="8" t="str">
        <f t="shared" si="28"/>
        <v>Ik weet dat je woorden die hetzelfde klinken soms anders schrijft.</v>
      </c>
      <c r="D600" s="9" t="str">
        <f t="shared" si="29"/>
        <v>Middenbouw</v>
      </c>
      <c r="E600" s="10">
        <v>4</v>
      </c>
      <c r="F600" s="1" t="s">
        <v>688</v>
      </c>
    </row>
    <row r="601" spans="1:6" x14ac:dyDescent="0.2">
      <c r="A601" s="17" t="s">
        <v>508</v>
      </c>
      <c r="B601" s="8" t="str">
        <f t="shared" si="27"/>
        <v>Ze kennen de spelling van woorden met homofonen (ei-ij, au-ou, g-ch).</v>
      </c>
      <c r="C601" s="8" t="str">
        <f t="shared" si="28"/>
        <v>Ik weet dat je woorden die hetzelfde klinken soms anders schrijft.</v>
      </c>
      <c r="D601" s="9" t="str">
        <f t="shared" si="29"/>
        <v>Middenbouw</v>
      </c>
      <c r="E601" s="10">
        <v>4</v>
      </c>
      <c r="F601" s="1" t="s">
        <v>713</v>
      </c>
    </row>
    <row r="602" spans="1:6" x14ac:dyDescent="0.2">
      <c r="A602" s="17" t="s">
        <v>508</v>
      </c>
      <c r="B602" s="8" t="str">
        <f t="shared" si="27"/>
        <v>Ze kennen de spelling van woorden met homofonen (ei-ij, au-ou, g-ch).</v>
      </c>
      <c r="C602" s="8" t="str">
        <f t="shared" si="28"/>
        <v>Ik weet dat je woorden die hetzelfde klinken soms anders schrijft.</v>
      </c>
      <c r="D602" s="9" t="str">
        <f t="shared" si="29"/>
        <v>Middenbouw</v>
      </c>
      <c r="E602" s="10">
        <v>4</v>
      </c>
      <c r="F602" s="1" t="s">
        <v>690</v>
      </c>
    </row>
    <row r="603" spans="1:6" x14ac:dyDescent="0.2">
      <c r="A603" s="17" t="s">
        <v>508</v>
      </c>
      <c r="B603" s="8" t="str">
        <f t="shared" si="27"/>
        <v>Ze kennen de spelling van woorden met homofonen (ei-ij, au-ou, g-ch).</v>
      </c>
      <c r="C603" s="8" t="str">
        <f t="shared" si="28"/>
        <v>Ik weet dat je woorden die hetzelfde klinken soms anders schrijft.</v>
      </c>
      <c r="D603" s="9" t="str">
        <f t="shared" si="29"/>
        <v>Middenbouw</v>
      </c>
      <c r="E603" s="12">
        <v>4</v>
      </c>
      <c r="F603" s="13" t="s">
        <v>554</v>
      </c>
    </row>
    <row r="604" spans="1:6" x14ac:dyDescent="0.2">
      <c r="A604" s="17" t="s">
        <v>508</v>
      </c>
      <c r="B604" s="8" t="str">
        <f t="shared" si="27"/>
        <v>Ze kennen de spelling van woorden met homofonen (ei-ij, au-ou, g-ch).</v>
      </c>
      <c r="C604" s="8" t="str">
        <f t="shared" si="28"/>
        <v>Ik weet dat je woorden die hetzelfde klinken soms anders schrijft.</v>
      </c>
      <c r="D604" s="9" t="str">
        <f t="shared" si="29"/>
        <v>Middenbouw</v>
      </c>
      <c r="E604" s="12">
        <v>4</v>
      </c>
      <c r="F604" s="13" t="s">
        <v>689</v>
      </c>
    </row>
    <row r="605" spans="1:6" x14ac:dyDescent="0.2">
      <c r="A605" s="17" t="s">
        <v>508</v>
      </c>
      <c r="B605" s="8" t="str">
        <f t="shared" si="27"/>
        <v>Ze kennen de spelling van woorden met homofonen (ei-ij, au-ou, g-ch).</v>
      </c>
      <c r="C605" s="8" t="str">
        <f t="shared" si="28"/>
        <v>Ik weet dat je woorden die hetzelfde klinken soms anders schrijft.</v>
      </c>
      <c r="D605" s="9" t="str">
        <f t="shared" si="29"/>
        <v>Middenbouw</v>
      </c>
      <c r="E605" s="12">
        <v>4</v>
      </c>
      <c r="F605" s="13" t="s">
        <v>691</v>
      </c>
    </row>
    <row r="606" spans="1:6" x14ac:dyDescent="0.2">
      <c r="A606" s="17" t="s">
        <v>508</v>
      </c>
      <c r="B606" s="8" t="str">
        <f t="shared" si="27"/>
        <v>Ze kennen de spelling van woorden met homofonen (ei-ij, au-ou, g-ch).</v>
      </c>
      <c r="C606" s="8" t="str">
        <f t="shared" si="28"/>
        <v>Ik weet dat je woorden die hetzelfde klinken soms anders schrijft.</v>
      </c>
      <c r="D606" s="9" t="str">
        <f t="shared" si="29"/>
        <v>Middenbouw</v>
      </c>
      <c r="E606" s="12">
        <v>4</v>
      </c>
      <c r="F606" s="13" t="s">
        <v>692</v>
      </c>
    </row>
    <row r="607" spans="1:6" x14ac:dyDescent="0.2">
      <c r="A607" s="17" t="s">
        <v>508</v>
      </c>
      <c r="B607" s="8" t="str">
        <f t="shared" si="27"/>
        <v>Ze kennen de spelling van woorden met homofonen (ei-ij, au-ou, g-ch).</v>
      </c>
      <c r="C607" s="8" t="str">
        <f t="shared" si="28"/>
        <v>Ik weet dat je woorden die hetzelfde klinken soms anders schrijft.</v>
      </c>
      <c r="D607" s="9" t="str">
        <f t="shared" si="29"/>
        <v>Middenbouw</v>
      </c>
      <c r="E607" s="12">
        <v>4</v>
      </c>
      <c r="F607" s="13" t="s">
        <v>693</v>
      </c>
    </row>
    <row r="608" spans="1:6" x14ac:dyDescent="0.2">
      <c r="A608" s="17" t="s">
        <v>508</v>
      </c>
      <c r="B608" s="8" t="str">
        <f t="shared" si="27"/>
        <v>Ze kennen de spelling van woorden met homofonen (ei-ij, au-ou, g-ch).</v>
      </c>
      <c r="C608" s="8" t="str">
        <f t="shared" si="28"/>
        <v>Ik weet dat je woorden die hetzelfde klinken soms anders schrijft.</v>
      </c>
      <c r="D608" s="9" t="str">
        <f t="shared" si="29"/>
        <v>Middenbouw</v>
      </c>
      <c r="E608" s="12">
        <v>4</v>
      </c>
      <c r="F608" s="13" t="s">
        <v>620</v>
      </c>
    </row>
    <row r="609" spans="1:6" x14ac:dyDescent="0.2">
      <c r="A609" s="17" t="s">
        <v>508</v>
      </c>
      <c r="B609" s="8" t="str">
        <f t="shared" si="27"/>
        <v>Ze kennen de spelling van woorden met homofonen (ei-ij, au-ou, g-ch).</v>
      </c>
      <c r="C609" s="8" t="str">
        <f t="shared" si="28"/>
        <v>Ik weet dat je woorden die hetzelfde klinken soms anders schrijft.</v>
      </c>
      <c r="D609" s="9" t="str">
        <f t="shared" si="29"/>
        <v>Middenbouw</v>
      </c>
      <c r="E609" s="12">
        <v>4</v>
      </c>
      <c r="F609" s="13" t="s">
        <v>694</v>
      </c>
    </row>
    <row r="610" spans="1:6" x14ac:dyDescent="0.2">
      <c r="A610" s="17" t="s">
        <v>508</v>
      </c>
      <c r="B610" s="8" t="str">
        <f t="shared" si="27"/>
        <v>Ze kennen de spelling van woorden met homofonen (ei-ij, au-ou, g-ch).</v>
      </c>
      <c r="C610" s="8" t="str">
        <f t="shared" si="28"/>
        <v>Ik weet dat je woorden die hetzelfde klinken soms anders schrijft.</v>
      </c>
      <c r="D610" s="9" t="str">
        <f t="shared" si="29"/>
        <v>Middenbouw</v>
      </c>
      <c r="E610" s="12">
        <v>4</v>
      </c>
      <c r="F610" s="13" t="s">
        <v>733</v>
      </c>
    </row>
    <row r="611" spans="1:6" x14ac:dyDescent="0.2">
      <c r="A611" s="17" t="s">
        <v>508</v>
      </c>
      <c r="B611" s="8" t="str">
        <f t="shared" si="27"/>
        <v>Ze kennen de spelling van woorden met homofonen (ei-ij, au-ou, g-ch).</v>
      </c>
      <c r="C611" s="8" t="str">
        <f t="shared" si="28"/>
        <v>Ik weet dat je woorden die hetzelfde klinken soms anders schrijft.</v>
      </c>
      <c r="D611" s="9" t="str">
        <f t="shared" si="29"/>
        <v>Middenbouw</v>
      </c>
      <c r="E611" s="12">
        <v>4</v>
      </c>
      <c r="F611" s="13" t="s">
        <v>695</v>
      </c>
    </row>
    <row r="612" spans="1:6" x14ac:dyDescent="0.2">
      <c r="A612" s="17" t="s">
        <v>508</v>
      </c>
      <c r="B612" s="8" t="str">
        <f t="shared" si="27"/>
        <v>Ze kennen de spelling van woorden met homofonen (ei-ij, au-ou, g-ch).</v>
      </c>
      <c r="C612" s="8" t="str">
        <f t="shared" si="28"/>
        <v>Ik weet dat je woorden die hetzelfde klinken soms anders schrijft.</v>
      </c>
      <c r="D612" s="9" t="str">
        <f t="shared" si="29"/>
        <v>Middenbouw</v>
      </c>
      <c r="E612" s="12">
        <v>4</v>
      </c>
      <c r="F612" s="13" t="s">
        <v>696</v>
      </c>
    </row>
    <row r="613" spans="1:6" x14ac:dyDescent="0.2">
      <c r="A613" s="17" t="s">
        <v>508</v>
      </c>
      <c r="B613" s="8" t="str">
        <f t="shared" si="27"/>
        <v>Ze kennen de spelling van woorden met homofonen (ei-ij, au-ou, g-ch).</v>
      </c>
      <c r="C613" s="8" t="str">
        <f t="shared" si="28"/>
        <v>Ik weet dat je woorden die hetzelfde klinken soms anders schrijft.</v>
      </c>
      <c r="D613" s="9" t="str">
        <f t="shared" si="29"/>
        <v>Middenbouw</v>
      </c>
      <c r="E613" s="12">
        <v>4</v>
      </c>
      <c r="F613" s="13" t="s">
        <v>618</v>
      </c>
    </row>
    <row r="614" spans="1:6" x14ac:dyDescent="0.2">
      <c r="A614" s="17" t="s">
        <v>508</v>
      </c>
      <c r="B614" s="8" t="str">
        <f t="shared" si="27"/>
        <v>Ze kennen de spelling van woorden met homofonen (ei-ij, au-ou, g-ch).</v>
      </c>
      <c r="C614" s="8" t="str">
        <f t="shared" si="28"/>
        <v>Ik weet dat je woorden die hetzelfde klinken soms anders schrijft.</v>
      </c>
      <c r="D614" s="9" t="str">
        <f t="shared" si="29"/>
        <v>Middenbouw</v>
      </c>
      <c r="E614" s="12">
        <v>4</v>
      </c>
      <c r="F614" s="13" t="s">
        <v>734</v>
      </c>
    </row>
    <row r="615" spans="1:6" x14ac:dyDescent="0.2">
      <c r="A615" s="17" t="s">
        <v>508</v>
      </c>
      <c r="B615" s="8" t="str">
        <f t="shared" si="27"/>
        <v>Ze kennen de spelling van woorden met homofonen (ei-ij, au-ou, g-ch).</v>
      </c>
      <c r="C615" s="8" t="str">
        <f t="shared" si="28"/>
        <v>Ik weet dat je woorden die hetzelfde klinken soms anders schrijft.</v>
      </c>
      <c r="D615" s="9" t="str">
        <f t="shared" si="29"/>
        <v>Middenbouw</v>
      </c>
      <c r="E615" s="12">
        <v>4</v>
      </c>
      <c r="F615" s="13" t="s">
        <v>697</v>
      </c>
    </row>
    <row r="616" spans="1:6" x14ac:dyDescent="0.2">
      <c r="A616" s="17" t="s">
        <v>508</v>
      </c>
      <c r="B616" s="8" t="str">
        <f t="shared" si="27"/>
        <v>Ze kennen de spelling van woorden met homofonen (ei-ij, au-ou, g-ch).</v>
      </c>
      <c r="C616" s="8" t="str">
        <f t="shared" si="28"/>
        <v>Ik weet dat je woorden die hetzelfde klinken soms anders schrijft.</v>
      </c>
      <c r="D616" s="9" t="str">
        <f t="shared" si="29"/>
        <v>Middenbouw</v>
      </c>
      <c r="E616" s="12">
        <v>4</v>
      </c>
      <c r="F616" s="13" t="s">
        <v>698</v>
      </c>
    </row>
    <row r="617" spans="1:6" x14ac:dyDescent="0.2">
      <c r="A617" s="17" t="s">
        <v>508</v>
      </c>
      <c r="B617" s="8" t="str">
        <f t="shared" si="27"/>
        <v>Ze kennen de spelling van woorden met homofonen (ei-ij, au-ou, g-ch).</v>
      </c>
      <c r="C617" s="8" t="str">
        <f t="shared" si="28"/>
        <v>Ik weet dat je woorden die hetzelfde klinken soms anders schrijft.</v>
      </c>
      <c r="D617" s="9" t="str">
        <f t="shared" si="29"/>
        <v>Middenbouw</v>
      </c>
      <c r="E617" s="12">
        <v>4</v>
      </c>
      <c r="F617" s="13" t="s">
        <v>735</v>
      </c>
    </row>
    <row r="618" spans="1:6" x14ac:dyDescent="0.2">
      <c r="A618" s="17" t="s">
        <v>508</v>
      </c>
      <c r="B618" s="8" t="str">
        <f t="shared" si="27"/>
        <v>Ze kennen de spelling van woorden met homofonen (ei-ij, au-ou, g-ch).</v>
      </c>
      <c r="C618" s="8" t="str">
        <f t="shared" si="28"/>
        <v>Ik weet dat je woorden die hetzelfde klinken soms anders schrijft.</v>
      </c>
      <c r="D618" s="9" t="str">
        <f t="shared" si="29"/>
        <v>Middenbouw</v>
      </c>
      <c r="E618" s="12">
        <v>4</v>
      </c>
      <c r="F618" s="13" t="s">
        <v>736</v>
      </c>
    </row>
    <row r="619" spans="1:6" x14ac:dyDescent="0.2">
      <c r="A619" s="17" t="s">
        <v>508</v>
      </c>
      <c r="B619" s="8" t="str">
        <f t="shared" si="27"/>
        <v>Ze kennen de spelling van woorden met homofonen (ei-ij, au-ou, g-ch).</v>
      </c>
      <c r="C619" s="8" t="str">
        <f t="shared" si="28"/>
        <v>Ik weet dat je woorden die hetzelfde klinken soms anders schrijft.</v>
      </c>
      <c r="D619" s="9" t="str">
        <f t="shared" si="29"/>
        <v>Middenbouw</v>
      </c>
      <c r="E619" s="12">
        <v>4</v>
      </c>
      <c r="F619" s="13" t="s">
        <v>737</v>
      </c>
    </row>
    <row r="620" spans="1:6" x14ac:dyDescent="0.2">
      <c r="A620" s="17" t="s">
        <v>508</v>
      </c>
      <c r="B620" s="8" t="str">
        <f t="shared" si="27"/>
        <v>Ze kennen de spelling van woorden met homofonen (ei-ij, au-ou, g-ch).</v>
      </c>
      <c r="C620" s="8" t="str">
        <f t="shared" si="28"/>
        <v>Ik weet dat je woorden die hetzelfde klinken soms anders schrijft.</v>
      </c>
      <c r="D620" s="9" t="str">
        <f t="shared" si="29"/>
        <v>Middenbouw</v>
      </c>
      <c r="E620" s="12">
        <v>4</v>
      </c>
      <c r="F620" s="13" t="s">
        <v>738</v>
      </c>
    </row>
    <row r="621" spans="1:6" x14ac:dyDescent="0.2">
      <c r="A621" s="17" t="s">
        <v>508</v>
      </c>
      <c r="B621" s="8" t="str">
        <f t="shared" si="27"/>
        <v>Ze kennen de spelling van woorden met homofonen (ei-ij, au-ou, g-ch).</v>
      </c>
      <c r="C621" s="8" t="str">
        <f t="shared" si="28"/>
        <v>Ik weet dat je woorden die hetzelfde klinken soms anders schrijft.</v>
      </c>
      <c r="D621" s="9" t="str">
        <f t="shared" si="29"/>
        <v>Middenbouw</v>
      </c>
      <c r="E621" s="12">
        <v>4</v>
      </c>
      <c r="F621" s="13" t="s">
        <v>699</v>
      </c>
    </row>
    <row r="622" spans="1:6" x14ac:dyDescent="0.2">
      <c r="A622" s="17" t="s">
        <v>508</v>
      </c>
      <c r="B622" s="8" t="str">
        <f t="shared" si="27"/>
        <v>Ze kennen de spelling van woorden met homofonen (ei-ij, au-ou, g-ch).</v>
      </c>
      <c r="C622" s="8" t="str">
        <f t="shared" si="28"/>
        <v>Ik weet dat je woorden die hetzelfde klinken soms anders schrijft.</v>
      </c>
      <c r="D622" s="9" t="str">
        <f t="shared" si="29"/>
        <v>Middenbouw</v>
      </c>
      <c r="E622" s="12">
        <v>4</v>
      </c>
      <c r="F622" s="13" t="s">
        <v>630</v>
      </c>
    </row>
    <row r="623" spans="1:6" x14ac:dyDescent="0.2">
      <c r="A623" s="17" t="s">
        <v>508</v>
      </c>
      <c r="B623" s="8" t="str">
        <f t="shared" si="27"/>
        <v>Ze kennen de spelling van woorden met homofonen (ei-ij, au-ou, g-ch).</v>
      </c>
      <c r="C623" s="8" t="str">
        <f t="shared" si="28"/>
        <v>Ik weet dat je woorden die hetzelfde klinken soms anders schrijft.</v>
      </c>
      <c r="D623" s="9" t="str">
        <f t="shared" si="29"/>
        <v>Middenbouw</v>
      </c>
      <c r="E623" s="12">
        <v>5</v>
      </c>
      <c r="F623" s="13" t="s">
        <v>700</v>
      </c>
    </row>
    <row r="624" spans="1:6" x14ac:dyDescent="0.2">
      <c r="A624" s="17" t="s">
        <v>508</v>
      </c>
      <c r="B624" s="8" t="str">
        <f t="shared" si="27"/>
        <v>Ze kennen de spelling van woorden met homofonen (ei-ij, au-ou, g-ch).</v>
      </c>
      <c r="C624" s="8" t="str">
        <f t="shared" si="28"/>
        <v>Ik weet dat je woorden die hetzelfde klinken soms anders schrijft.</v>
      </c>
      <c r="D624" s="9" t="str">
        <f t="shared" si="29"/>
        <v>Middenbouw</v>
      </c>
      <c r="E624" s="12">
        <v>5</v>
      </c>
      <c r="F624" s="13" t="s">
        <v>701</v>
      </c>
    </row>
    <row r="625" spans="1:6" x14ac:dyDescent="0.2">
      <c r="A625" s="17" t="s">
        <v>508</v>
      </c>
      <c r="B625" s="8" t="str">
        <f t="shared" si="27"/>
        <v>Ze kennen de spelling van woorden met homofonen (ei-ij, au-ou, g-ch).</v>
      </c>
      <c r="C625" s="8" t="str">
        <f t="shared" si="28"/>
        <v>Ik weet dat je woorden die hetzelfde klinken soms anders schrijft.</v>
      </c>
      <c r="D625" s="9" t="str">
        <f t="shared" si="29"/>
        <v>Middenbouw</v>
      </c>
      <c r="E625" s="12">
        <v>5</v>
      </c>
      <c r="F625" s="13" t="s">
        <v>582</v>
      </c>
    </row>
    <row r="626" spans="1:6" x14ac:dyDescent="0.2">
      <c r="A626" s="17" t="s">
        <v>508</v>
      </c>
      <c r="B626" s="8" t="str">
        <f t="shared" si="27"/>
        <v>Ze kennen de spelling van woorden met homofonen (ei-ij, au-ou, g-ch).</v>
      </c>
      <c r="C626" s="8" t="str">
        <f t="shared" si="28"/>
        <v>Ik weet dat je woorden die hetzelfde klinken soms anders schrijft.</v>
      </c>
      <c r="D626" s="9" t="str">
        <f t="shared" si="29"/>
        <v>Middenbouw</v>
      </c>
      <c r="E626" s="12">
        <v>5</v>
      </c>
      <c r="F626" s="13" t="s">
        <v>609</v>
      </c>
    </row>
    <row r="627" spans="1:6" x14ac:dyDescent="0.2">
      <c r="A627" s="17" t="s">
        <v>508</v>
      </c>
      <c r="B627" s="8" t="str">
        <f t="shared" si="27"/>
        <v>Ze kennen de spelling van woorden met homofonen (ei-ij, au-ou, g-ch).</v>
      </c>
      <c r="C627" s="8" t="str">
        <f t="shared" si="28"/>
        <v>Ik weet dat je woorden die hetzelfde klinken soms anders schrijft.</v>
      </c>
      <c r="D627" s="9" t="str">
        <f t="shared" si="29"/>
        <v>Middenbouw</v>
      </c>
      <c r="E627" s="12">
        <v>5</v>
      </c>
      <c r="F627" s="13" t="s">
        <v>702</v>
      </c>
    </row>
    <row r="628" spans="1:6" x14ac:dyDescent="0.2">
      <c r="A628" s="17" t="s">
        <v>508</v>
      </c>
      <c r="B628" s="8" t="str">
        <f t="shared" si="27"/>
        <v>Ze kennen de spelling van woorden met homofonen (ei-ij, au-ou, g-ch).</v>
      </c>
      <c r="C628" s="8" t="str">
        <f t="shared" si="28"/>
        <v>Ik weet dat je woorden die hetzelfde klinken soms anders schrijft.</v>
      </c>
      <c r="D628" s="9" t="str">
        <f t="shared" si="29"/>
        <v>Middenbouw</v>
      </c>
      <c r="E628" s="12">
        <v>5</v>
      </c>
      <c r="F628" s="13" t="s">
        <v>703</v>
      </c>
    </row>
    <row r="629" spans="1:6" x14ac:dyDescent="0.2">
      <c r="A629" s="17" t="s">
        <v>508</v>
      </c>
      <c r="B629" s="8" t="str">
        <f t="shared" si="27"/>
        <v>Ze kennen de spelling van woorden met homofonen (ei-ij, au-ou, g-ch).</v>
      </c>
      <c r="C629" s="8" t="str">
        <f t="shared" si="28"/>
        <v>Ik weet dat je woorden die hetzelfde klinken soms anders schrijft.</v>
      </c>
      <c r="D629" s="9" t="str">
        <f t="shared" si="29"/>
        <v>Middenbouw</v>
      </c>
      <c r="E629" s="12">
        <v>5</v>
      </c>
      <c r="F629" s="13" t="s">
        <v>743</v>
      </c>
    </row>
    <row r="630" spans="1:6" x14ac:dyDescent="0.2">
      <c r="A630" s="17" t="s">
        <v>508</v>
      </c>
      <c r="B630" s="8" t="str">
        <f t="shared" si="27"/>
        <v>Ze kennen de spelling van woorden met homofonen (ei-ij, au-ou, g-ch).</v>
      </c>
      <c r="C630" s="8" t="str">
        <f t="shared" si="28"/>
        <v>Ik weet dat je woorden die hetzelfde klinken soms anders schrijft.</v>
      </c>
      <c r="D630" s="9" t="str">
        <f t="shared" si="29"/>
        <v>Middenbouw</v>
      </c>
      <c r="E630" s="12">
        <v>5</v>
      </c>
      <c r="F630" s="13" t="s">
        <v>714</v>
      </c>
    </row>
    <row r="631" spans="1:6" x14ac:dyDescent="0.2">
      <c r="A631" s="17" t="s">
        <v>508</v>
      </c>
      <c r="B631" s="8" t="str">
        <f t="shared" si="27"/>
        <v>Ze kennen de spelling van woorden met homofonen (ei-ij, au-ou, g-ch).</v>
      </c>
      <c r="C631" s="8" t="str">
        <f t="shared" si="28"/>
        <v>Ik weet dat je woorden die hetzelfde klinken soms anders schrijft.</v>
      </c>
      <c r="D631" s="9" t="str">
        <f t="shared" si="29"/>
        <v>Middenbouw</v>
      </c>
      <c r="E631" s="12">
        <v>5</v>
      </c>
      <c r="F631" s="13" t="s">
        <v>704</v>
      </c>
    </row>
    <row r="632" spans="1:6" x14ac:dyDescent="0.2">
      <c r="A632" s="17" t="s">
        <v>508</v>
      </c>
      <c r="B632" s="8" t="str">
        <f t="shared" si="27"/>
        <v>Ze kennen de spelling van woorden met homofonen (ei-ij, au-ou, g-ch).</v>
      </c>
      <c r="C632" s="8" t="str">
        <f t="shared" si="28"/>
        <v>Ik weet dat je woorden die hetzelfde klinken soms anders schrijft.</v>
      </c>
      <c r="D632" s="9" t="str">
        <f t="shared" si="29"/>
        <v>Middenbouw</v>
      </c>
      <c r="E632" s="12">
        <v>5</v>
      </c>
      <c r="F632" s="13" t="s">
        <v>705</v>
      </c>
    </row>
    <row r="633" spans="1:6" x14ac:dyDescent="0.2">
      <c r="A633" s="17" t="s">
        <v>508</v>
      </c>
      <c r="B633" s="8" t="str">
        <f t="shared" si="27"/>
        <v>Ze kennen de spelling van woorden met homofonen (ei-ij, au-ou, g-ch).</v>
      </c>
      <c r="C633" s="8" t="str">
        <f t="shared" si="28"/>
        <v>Ik weet dat je woorden die hetzelfde klinken soms anders schrijft.</v>
      </c>
      <c r="D633" s="9" t="str">
        <f t="shared" si="29"/>
        <v>Middenbouw</v>
      </c>
      <c r="E633" s="12">
        <v>5</v>
      </c>
      <c r="F633" s="13" t="s">
        <v>618</v>
      </c>
    </row>
    <row r="634" spans="1:6" x14ac:dyDescent="0.2">
      <c r="A634" s="17" t="s">
        <v>508</v>
      </c>
      <c r="B634" s="8" t="str">
        <f t="shared" si="27"/>
        <v>Ze kennen de spelling van woorden met homofonen (ei-ij, au-ou, g-ch).</v>
      </c>
      <c r="C634" s="8" t="str">
        <f t="shared" si="28"/>
        <v>Ik weet dat je woorden die hetzelfde klinken soms anders schrijft.</v>
      </c>
      <c r="D634" s="9" t="str">
        <f t="shared" si="29"/>
        <v>Middenbouw</v>
      </c>
      <c r="E634" s="12">
        <v>5</v>
      </c>
      <c r="F634" s="13" t="s">
        <v>715</v>
      </c>
    </row>
    <row r="635" spans="1:6" x14ac:dyDescent="0.2">
      <c r="A635" s="17" t="s">
        <v>508</v>
      </c>
      <c r="B635" s="8" t="str">
        <f t="shared" si="27"/>
        <v>Ze kennen de spelling van woorden met homofonen (ei-ij, au-ou, g-ch).</v>
      </c>
      <c r="C635" s="8" t="str">
        <f t="shared" si="28"/>
        <v>Ik weet dat je woorden die hetzelfde klinken soms anders schrijft.</v>
      </c>
      <c r="D635" s="9" t="str">
        <f t="shared" si="29"/>
        <v>Middenbouw</v>
      </c>
      <c r="E635" s="12">
        <v>5</v>
      </c>
      <c r="F635" s="13" t="s">
        <v>706</v>
      </c>
    </row>
    <row r="636" spans="1:6" x14ac:dyDescent="0.2">
      <c r="A636" s="17" t="s">
        <v>508</v>
      </c>
      <c r="B636" s="8" t="str">
        <f t="shared" si="27"/>
        <v>Ze kennen de spelling van woorden met homofonen (ei-ij, au-ou, g-ch).</v>
      </c>
      <c r="C636" s="8" t="str">
        <f t="shared" si="28"/>
        <v>Ik weet dat je woorden die hetzelfde klinken soms anders schrijft.</v>
      </c>
      <c r="D636" s="9" t="str">
        <f t="shared" si="29"/>
        <v>Middenbouw</v>
      </c>
      <c r="E636" s="12">
        <v>5</v>
      </c>
      <c r="F636" s="13" t="s">
        <v>716</v>
      </c>
    </row>
    <row r="637" spans="1:6" x14ac:dyDescent="0.2">
      <c r="A637" s="17" t="s">
        <v>508</v>
      </c>
      <c r="B637" s="8" t="str">
        <f t="shared" si="27"/>
        <v>Ze kennen de spelling van woorden met homofonen (ei-ij, au-ou, g-ch).</v>
      </c>
      <c r="C637" s="8" t="str">
        <f t="shared" si="28"/>
        <v>Ik weet dat je woorden die hetzelfde klinken soms anders schrijft.</v>
      </c>
      <c r="D637" s="9" t="str">
        <f t="shared" si="29"/>
        <v>Middenbouw</v>
      </c>
      <c r="E637" s="12">
        <v>5</v>
      </c>
      <c r="F637" s="13" t="s">
        <v>707</v>
      </c>
    </row>
    <row r="638" spans="1:6" x14ac:dyDescent="0.2">
      <c r="A638" s="17" t="s">
        <v>508</v>
      </c>
      <c r="B638" s="8" t="str">
        <f t="shared" si="27"/>
        <v>Ze kennen de spelling van woorden met homofonen (ei-ij, au-ou, g-ch).</v>
      </c>
      <c r="C638" s="8" t="str">
        <f t="shared" si="28"/>
        <v>Ik weet dat je woorden die hetzelfde klinken soms anders schrijft.</v>
      </c>
      <c r="D638" s="9" t="str">
        <f t="shared" si="29"/>
        <v>Middenbouw</v>
      </c>
      <c r="E638" s="12">
        <v>5</v>
      </c>
      <c r="F638" s="13" t="s">
        <v>708</v>
      </c>
    </row>
    <row r="639" spans="1:6" x14ac:dyDescent="0.2">
      <c r="A639" s="17" t="s">
        <v>508</v>
      </c>
      <c r="B639" s="8" t="str">
        <f t="shared" si="27"/>
        <v>Ze kennen de spelling van woorden met homofonen (ei-ij, au-ou, g-ch).</v>
      </c>
      <c r="C639" s="8" t="str">
        <f t="shared" si="28"/>
        <v>Ik weet dat je woorden die hetzelfde klinken soms anders schrijft.</v>
      </c>
      <c r="D639" s="9" t="str">
        <f t="shared" si="29"/>
        <v>Middenbouw</v>
      </c>
      <c r="E639" s="12">
        <v>5</v>
      </c>
      <c r="F639" s="13" t="s">
        <v>709</v>
      </c>
    </row>
    <row r="640" spans="1:6" x14ac:dyDescent="0.2">
      <c r="A640" s="17" t="s">
        <v>508</v>
      </c>
      <c r="B640" s="8" t="str">
        <f t="shared" si="27"/>
        <v>Ze kennen de spelling van woorden met homofonen (ei-ij, au-ou, g-ch).</v>
      </c>
      <c r="C640" s="8" t="str">
        <f t="shared" si="28"/>
        <v>Ik weet dat je woorden die hetzelfde klinken soms anders schrijft.</v>
      </c>
      <c r="D640" s="9" t="str">
        <f t="shared" si="29"/>
        <v>Middenbouw</v>
      </c>
      <c r="E640" s="12">
        <v>5</v>
      </c>
      <c r="F640" s="1" t="s">
        <v>711</v>
      </c>
    </row>
    <row r="641" spans="1:6" x14ac:dyDescent="0.2">
      <c r="A641" s="17" t="s">
        <v>508</v>
      </c>
      <c r="B641" s="8" t="str">
        <f t="shared" ref="B641:B704" si="30">IF(A641="2.3.1","Kinderen zijn in staat klankzuivere woorden correct te spellen.",IF(A641="2.3.2","Ze kennen de spelling van woorden met homofonen (ei-ij, au-ou, g-ch).",IF(A641="2.3.3","Ze passen de gelijkvormigheidsregel toe (hond-honden, kast-kastje).",IF(A641="2.3.4","Ze passen de analogieregel toe (hij zoekt, hij vindt).",IF(A641="2.3.5","Ze kunnen eenvoudige interpunctie duiden en toepassen: gebruik hoofdletters, punt, vraagteken en uitroepteken.",IF(A641="2.3.6","Ze kunnen hun spelling- en interpunctiefouten onderkennen en corrigeren.",IF(A641="2.3.7","Kinderen zijn in staat lange, gelede woorden en woordsamenstellingen te spellen (geleidelijk, ademhaling, voetbalwedstrijd).",IF(A641="2.3.8","Ze beheersen de regels van de werkwoordspelling (hij verwachtte, de verwachte brief).",IF(A641="2.3.9","Ze zijn redelijk in staat leenwoorden correct te spellen (politie, liter, computer).",IF(A641="2.3.10","Ze kunnen complexe interpunctie duiden en toepassen: komma, puntkomma, dubbele punt, aanhalingstekens en haakjes.",IF(A641="2.3.11","Ze zijn in staat om zelfstandig hun spelling- en interpunctiefouten te onderkennen en te corrigeren.",IF(A641="2.3.12","Ze ontwikkelen een attitude voor correct schriftelijk taalgebruik.","Voer tussendoel in"))))))))))))</f>
        <v>Ze kennen de spelling van woorden met homofonen (ei-ij, au-ou, g-ch).</v>
      </c>
      <c r="C641" s="8" t="str">
        <f t="shared" ref="C641:C704" si="31">IF(A641="2.3.1","Ik kan klankzuivere woorden goed spellen.",IF(A641="2.3.2","Ik weet dat je woorden die hetzelfde klinken soms anders schrijft.",IF(A641="2.3.3","Ik kan een meervoud of het verkleinwoord van een zelfstandig naamwoord goed schrijven.",IF(A641="2.3.4","Ik kan de net-zoalsregel toepassen.",IF(A641="2.3.5","Ik gebruik een hoofdletter, een punt, een vraagteken of een uitroepteken op de goede manier.",IF(A641="2.3.6","Ik kan fouten in mijn schrijfwerk ontdekken en verbeteren.",IF(A641="2.3.7","Ik kan lange woorden juist schrijven.",IF(A641="2.3.8","Ik kan werkwoorden in alle tijden en bij alle personen goed schrijven.",IF(A641="2.3.9","Ik kan leenwoorden uit een andere taal op de juiste manier schrijven.",IF(A641="2.3.10","Ik gebruik de juiste interpunctie.",IF(A641="2.3.11","Ik lees mijn eigen teksten na en verbeter deze, als dat nodig is.",IF(A641="2.3.12","Ik doe mijn best om foutloos te schrijven.","Voer tussendoel in"))))))))))))</f>
        <v>Ik weet dat je woorden die hetzelfde klinken soms anders schrijft.</v>
      </c>
      <c r="D641" s="9" t="str">
        <f t="shared" ref="D641:D704" si="32">IF(A641="2.3.1","Middenbouw",IF(A641="2.3.2","Middenbouw",IF(A641="2.3.3","Middenbouw",IF(A641="2.3.4","Middenbouw",IF(A641="2.3.5","Middenbouw",IF(A641="2.3.6","Middenbouw",IF(A641="2.3.7","Bovenbouw",IF(A641="2.3.8","Bovenbouw",IF(A641="2.3.9","Bovenbouw",IF(A641="2.3.10","Bovenbouw",IF(A641="2.3.11","Bovenbouw",IF(A641="2.3.12","Bovenbouw","Onbepaald"))))))))))))</f>
        <v>Middenbouw</v>
      </c>
      <c r="E641" s="12">
        <v>5</v>
      </c>
      <c r="F641" s="1" t="s">
        <v>717</v>
      </c>
    </row>
    <row r="642" spans="1:6" x14ac:dyDescent="0.2">
      <c r="A642" s="17" t="s">
        <v>508</v>
      </c>
      <c r="B642" s="8" t="str">
        <f t="shared" si="30"/>
        <v>Ze kennen de spelling van woorden met homofonen (ei-ij, au-ou, g-ch).</v>
      </c>
      <c r="C642" s="8" t="str">
        <f t="shared" si="31"/>
        <v>Ik weet dat je woorden die hetzelfde klinken soms anders schrijft.</v>
      </c>
      <c r="D642" s="9" t="str">
        <f t="shared" si="32"/>
        <v>Middenbouw</v>
      </c>
      <c r="E642" s="12">
        <v>5</v>
      </c>
      <c r="F642" s="1" t="s">
        <v>718</v>
      </c>
    </row>
    <row r="643" spans="1:6" x14ac:dyDescent="0.2">
      <c r="A643" s="17" t="s">
        <v>508</v>
      </c>
      <c r="B643" s="8" t="str">
        <f t="shared" si="30"/>
        <v>Ze kennen de spelling van woorden met homofonen (ei-ij, au-ou, g-ch).</v>
      </c>
      <c r="C643" s="8" t="str">
        <f t="shared" si="31"/>
        <v>Ik weet dat je woorden die hetzelfde klinken soms anders schrijft.</v>
      </c>
      <c r="D643" s="9" t="str">
        <f t="shared" si="32"/>
        <v>Middenbouw</v>
      </c>
      <c r="E643" s="12">
        <v>5</v>
      </c>
      <c r="F643" s="1" t="s">
        <v>567</v>
      </c>
    </row>
    <row r="644" spans="1:6" x14ac:dyDescent="0.2">
      <c r="A644" s="17" t="s">
        <v>508</v>
      </c>
      <c r="B644" s="8" t="str">
        <f t="shared" si="30"/>
        <v>Ze kennen de spelling van woorden met homofonen (ei-ij, au-ou, g-ch).</v>
      </c>
      <c r="C644" s="8" t="str">
        <f t="shared" si="31"/>
        <v>Ik weet dat je woorden die hetzelfde klinken soms anders schrijft.</v>
      </c>
      <c r="D644" s="9" t="str">
        <f t="shared" si="32"/>
        <v>Middenbouw</v>
      </c>
      <c r="E644" s="12">
        <v>5</v>
      </c>
      <c r="F644" s="1" t="s">
        <v>719</v>
      </c>
    </row>
    <row r="645" spans="1:6" x14ac:dyDescent="0.2">
      <c r="A645" s="17" t="s">
        <v>508</v>
      </c>
      <c r="B645" s="8" t="str">
        <f t="shared" si="30"/>
        <v>Ze kennen de spelling van woorden met homofonen (ei-ij, au-ou, g-ch).</v>
      </c>
      <c r="C645" s="8" t="str">
        <f t="shared" si="31"/>
        <v>Ik weet dat je woorden die hetzelfde klinken soms anders schrijft.</v>
      </c>
      <c r="D645" s="9" t="str">
        <f t="shared" si="32"/>
        <v>Middenbouw</v>
      </c>
      <c r="E645" s="12">
        <v>5</v>
      </c>
      <c r="F645" s="1" t="s">
        <v>720</v>
      </c>
    </row>
    <row r="646" spans="1:6" x14ac:dyDescent="0.2">
      <c r="A646" s="17" t="s">
        <v>508</v>
      </c>
      <c r="B646" s="8" t="str">
        <f t="shared" si="30"/>
        <v>Ze kennen de spelling van woorden met homofonen (ei-ij, au-ou, g-ch).</v>
      </c>
      <c r="C646" s="8" t="str">
        <f t="shared" si="31"/>
        <v>Ik weet dat je woorden die hetzelfde klinken soms anders schrijft.</v>
      </c>
      <c r="D646" s="9" t="str">
        <f t="shared" si="32"/>
        <v>Middenbouw</v>
      </c>
      <c r="E646" s="12">
        <v>5</v>
      </c>
      <c r="F646" s="1" t="s">
        <v>722</v>
      </c>
    </row>
    <row r="647" spans="1:6" x14ac:dyDescent="0.2">
      <c r="A647" s="17" t="s">
        <v>508</v>
      </c>
      <c r="B647" s="8" t="str">
        <f t="shared" si="30"/>
        <v>Ze kennen de spelling van woorden met homofonen (ei-ij, au-ou, g-ch).</v>
      </c>
      <c r="C647" s="8" t="str">
        <f t="shared" si="31"/>
        <v>Ik weet dat je woorden die hetzelfde klinken soms anders schrijft.</v>
      </c>
      <c r="D647" s="9" t="str">
        <f t="shared" si="32"/>
        <v>Middenbouw</v>
      </c>
      <c r="E647" s="12">
        <v>5</v>
      </c>
      <c r="F647" s="1" t="s">
        <v>740</v>
      </c>
    </row>
    <row r="648" spans="1:6" x14ac:dyDescent="0.2">
      <c r="A648" s="17" t="s">
        <v>508</v>
      </c>
      <c r="B648" s="8" t="str">
        <f t="shared" si="30"/>
        <v>Ze kennen de spelling van woorden met homofonen (ei-ij, au-ou, g-ch).</v>
      </c>
      <c r="C648" s="8" t="str">
        <f t="shared" si="31"/>
        <v>Ik weet dat je woorden die hetzelfde klinken soms anders schrijft.</v>
      </c>
      <c r="D648" s="9" t="str">
        <f t="shared" si="32"/>
        <v>Middenbouw</v>
      </c>
      <c r="E648" s="12">
        <v>5</v>
      </c>
      <c r="F648" s="1" t="s">
        <v>723</v>
      </c>
    </row>
    <row r="649" spans="1:6" x14ac:dyDescent="0.2">
      <c r="A649" s="17" t="s">
        <v>508</v>
      </c>
      <c r="B649" s="8" t="str">
        <f t="shared" si="30"/>
        <v>Ze kennen de spelling van woorden met homofonen (ei-ij, au-ou, g-ch).</v>
      </c>
      <c r="C649" s="8" t="str">
        <f t="shared" si="31"/>
        <v>Ik weet dat je woorden die hetzelfde klinken soms anders schrijft.</v>
      </c>
      <c r="D649" s="9" t="str">
        <f t="shared" si="32"/>
        <v>Middenbouw</v>
      </c>
      <c r="E649" s="12">
        <v>5</v>
      </c>
      <c r="F649" s="1" t="s">
        <v>724</v>
      </c>
    </row>
    <row r="650" spans="1:6" x14ac:dyDescent="0.2">
      <c r="A650" s="17" t="s">
        <v>508</v>
      </c>
      <c r="B650" s="8" t="str">
        <f t="shared" si="30"/>
        <v>Ze kennen de spelling van woorden met homofonen (ei-ij, au-ou, g-ch).</v>
      </c>
      <c r="C650" s="8" t="str">
        <f t="shared" si="31"/>
        <v>Ik weet dat je woorden die hetzelfde klinken soms anders schrijft.</v>
      </c>
      <c r="D650" s="9" t="str">
        <f t="shared" si="32"/>
        <v>Middenbouw</v>
      </c>
      <c r="E650" s="12">
        <v>5</v>
      </c>
      <c r="F650" s="1" t="s">
        <v>725</v>
      </c>
    </row>
    <row r="651" spans="1:6" x14ac:dyDescent="0.2">
      <c r="A651" s="17" t="s">
        <v>508</v>
      </c>
      <c r="B651" s="8" t="str">
        <f t="shared" si="30"/>
        <v>Ze kennen de spelling van woorden met homofonen (ei-ij, au-ou, g-ch).</v>
      </c>
      <c r="C651" s="8" t="str">
        <f t="shared" si="31"/>
        <v>Ik weet dat je woorden die hetzelfde klinken soms anders schrijft.</v>
      </c>
      <c r="D651" s="9" t="str">
        <f t="shared" si="32"/>
        <v>Middenbouw</v>
      </c>
      <c r="E651" s="12">
        <v>5</v>
      </c>
      <c r="F651" s="1" t="s">
        <v>726</v>
      </c>
    </row>
    <row r="652" spans="1:6" x14ac:dyDescent="0.2">
      <c r="A652" s="17" t="s">
        <v>508</v>
      </c>
      <c r="B652" s="8" t="str">
        <f t="shared" si="30"/>
        <v>Ze kennen de spelling van woorden met homofonen (ei-ij, au-ou, g-ch).</v>
      </c>
      <c r="C652" s="8" t="str">
        <f t="shared" si="31"/>
        <v>Ik weet dat je woorden die hetzelfde klinken soms anders schrijft.</v>
      </c>
      <c r="D652" s="9" t="str">
        <f t="shared" si="32"/>
        <v>Middenbouw</v>
      </c>
      <c r="E652" s="12">
        <v>5</v>
      </c>
      <c r="F652" s="1" t="s">
        <v>727</v>
      </c>
    </row>
    <row r="653" spans="1:6" x14ac:dyDescent="0.2">
      <c r="A653" s="17" t="s">
        <v>508</v>
      </c>
      <c r="B653" s="8" t="str">
        <f t="shared" si="30"/>
        <v>Ze kennen de spelling van woorden met homofonen (ei-ij, au-ou, g-ch).</v>
      </c>
      <c r="C653" s="8" t="str">
        <f t="shared" si="31"/>
        <v>Ik weet dat je woorden die hetzelfde klinken soms anders schrijft.</v>
      </c>
      <c r="D653" s="9" t="str">
        <f t="shared" si="32"/>
        <v>Middenbouw</v>
      </c>
      <c r="E653" s="12">
        <v>5</v>
      </c>
      <c r="F653" s="1" t="s">
        <v>728</v>
      </c>
    </row>
    <row r="654" spans="1:6" x14ac:dyDescent="0.2">
      <c r="A654" s="17" t="s">
        <v>508</v>
      </c>
      <c r="B654" s="8" t="str">
        <f t="shared" si="30"/>
        <v>Ze kennen de spelling van woorden met homofonen (ei-ij, au-ou, g-ch).</v>
      </c>
      <c r="C654" s="8" t="str">
        <f t="shared" si="31"/>
        <v>Ik weet dat je woorden die hetzelfde klinken soms anders schrijft.</v>
      </c>
      <c r="D654" s="9" t="str">
        <f t="shared" si="32"/>
        <v>Middenbouw</v>
      </c>
      <c r="E654" s="12">
        <v>5</v>
      </c>
      <c r="F654" s="1" t="s">
        <v>730</v>
      </c>
    </row>
    <row r="655" spans="1:6" x14ac:dyDescent="0.2">
      <c r="A655" s="17" t="s">
        <v>508</v>
      </c>
      <c r="B655" s="8" t="str">
        <f t="shared" si="30"/>
        <v>Ze kennen de spelling van woorden met homofonen (ei-ij, au-ou, g-ch).</v>
      </c>
      <c r="C655" s="8" t="str">
        <f t="shared" si="31"/>
        <v>Ik weet dat je woorden die hetzelfde klinken soms anders schrijft.</v>
      </c>
      <c r="D655" s="9" t="str">
        <f t="shared" si="32"/>
        <v>Middenbouw</v>
      </c>
      <c r="E655" s="12">
        <v>5</v>
      </c>
      <c r="F655" s="1" t="s">
        <v>729</v>
      </c>
    </row>
    <row r="656" spans="1:6" x14ac:dyDescent="0.2">
      <c r="A656" s="17" t="s">
        <v>508</v>
      </c>
      <c r="B656" s="8" t="str">
        <f t="shared" si="30"/>
        <v>Ze kennen de spelling van woorden met homofonen (ei-ij, au-ou, g-ch).</v>
      </c>
      <c r="C656" s="8" t="str">
        <f t="shared" si="31"/>
        <v>Ik weet dat je woorden die hetzelfde klinken soms anders schrijft.</v>
      </c>
      <c r="D656" s="9" t="str">
        <f t="shared" si="32"/>
        <v>Middenbouw</v>
      </c>
      <c r="E656" s="12">
        <v>5</v>
      </c>
      <c r="F656" s="1" t="s">
        <v>731</v>
      </c>
    </row>
    <row r="657" spans="1:6" x14ac:dyDescent="0.2">
      <c r="A657" s="17" t="s">
        <v>508</v>
      </c>
      <c r="B657" s="8" t="str">
        <f t="shared" si="30"/>
        <v>Ze kennen de spelling van woorden met homofonen (ei-ij, au-ou, g-ch).</v>
      </c>
      <c r="C657" s="8" t="str">
        <f t="shared" si="31"/>
        <v>Ik weet dat je woorden die hetzelfde klinken soms anders schrijft.</v>
      </c>
      <c r="D657" s="9" t="str">
        <f t="shared" si="32"/>
        <v>Middenbouw</v>
      </c>
      <c r="E657" s="12">
        <v>5</v>
      </c>
      <c r="F657" s="1" t="s">
        <v>732</v>
      </c>
    </row>
    <row r="658" spans="1:6" x14ac:dyDescent="0.2">
      <c r="A658" s="17" t="s">
        <v>508</v>
      </c>
      <c r="B658" s="8" t="str">
        <f t="shared" si="30"/>
        <v>Ze kennen de spelling van woorden met homofonen (ei-ij, au-ou, g-ch).</v>
      </c>
      <c r="C658" s="8" t="str">
        <f t="shared" si="31"/>
        <v>Ik weet dat je woorden die hetzelfde klinken soms anders schrijft.</v>
      </c>
      <c r="D658" s="9" t="str">
        <f t="shared" si="32"/>
        <v>Middenbouw</v>
      </c>
      <c r="E658" s="10">
        <v>3</v>
      </c>
      <c r="F658" s="1" t="s">
        <v>537</v>
      </c>
    </row>
    <row r="659" spans="1:6" x14ac:dyDescent="0.2">
      <c r="A659" s="17" t="s">
        <v>508</v>
      </c>
      <c r="B659" s="8" t="str">
        <f t="shared" si="30"/>
        <v>Ze kennen de spelling van woorden met homofonen (ei-ij, au-ou, g-ch).</v>
      </c>
      <c r="C659" s="8" t="str">
        <f t="shared" si="31"/>
        <v>Ik weet dat je woorden die hetzelfde klinken soms anders schrijft.</v>
      </c>
      <c r="D659" s="9" t="str">
        <f t="shared" si="32"/>
        <v>Middenbouw</v>
      </c>
      <c r="E659" s="14">
        <v>4</v>
      </c>
      <c r="F659" s="15" t="s">
        <v>567</v>
      </c>
    </row>
    <row r="660" spans="1:6" x14ac:dyDescent="0.2">
      <c r="A660" s="17" t="s">
        <v>508</v>
      </c>
      <c r="B660" s="8" t="str">
        <f t="shared" si="30"/>
        <v>Ze kennen de spelling van woorden met homofonen (ei-ij, au-ou, g-ch).</v>
      </c>
      <c r="C660" s="8" t="str">
        <f t="shared" si="31"/>
        <v>Ik weet dat je woorden die hetzelfde klinken soms anders schrijft.</v>
      </c>
      <c r="D660" s="9" t="str">
        <f t="shared" si="32"/>
        <v>Middenbouw</v>
      </c>
      <c r="E660" s="14">
        <v>4</v>
      </c>
      <c r="F660" s="15" t="s">
        <v>544</v>
      </c>
    </row>
    <row r="661" spans="1:6" x14ac:dyDescent="0.2">
      <c r="A661" s="17" t="s">
        <v>508</v>
      </c>
      <c r="B661" s="8" t="str">
        <f t="shared" si="30"/>
        <v>Ze kennen de spelling van woorden met homofonen (ei-ij, au-ou, g-ch).</v>
      </c>
      <c r="C661" s="8" t="str">
        <f t="shared" si="31"/>
        <v>Ik weet dat je woorden die hetzelfde klinken soms anders schrijft.</v>
      </c>
      <c r="D661" s="9" t="str">
        <f t="shared" si="32"/>
        <v>Middenbouw</v>
      </c>
      <c r="E661" s="14">
        <v>4</v>
      </c>
      <c r="F661" s="15" t="s">
        <v>545</v>
      </c>
    </row>
    <row r="662" spans="1:6" x14ac:dyDescent="0.2">
      <c r="A662" s="17" t="s">
        <v>508</v>
      </c>
      <c r="B662" s="8" t="str">
        <f t="shared" si="30"/>
        <v>Ze kennen de spelling van woorden met homofonen (ei-ij, au-ou, g-ch).</v>
      </c>
      <c r="C662" s="8" t="str">
        <f t="shared" si="31"/>
        <v>Ik weet dat je woorden die hetzelfde klinken soms anders schrijft.</v>
      </c>
      <c r="D662" s="9" t="str">
        <f t="shared" si="32"/>
        <v>Middenbouw</v>
      </c>
      <c r="E662" s="14">
        <v>4</v>
      </c>
      <c r="F662" s="15" t="s">
        <v>546</v>
      </c>
    </row>
    <row r="663" spans="1:6" x14ac:dyDescent="0.2">
      <c r="A663" s="4" t="s">
        <v>508</v>
      </c>
      <c r="B663" s="8" t="str">
        <f t="shared" si="30"/>
        <v>Ze kennen de spelling van woorden met homofonen (ei-ij, au-ou, g-ch).</v>
      </c>
      <c r="C663" s="8" t="str">
        <f t="shared" si="31"/>
        <v>Ik weet dat je woorden die hetzelfde klinken soms anders schrijft.</v>
      </c>
      <c r="D663" s="9" t="str">
        <f t="shared" si="32"/>
        <v>Middenbouw</v>
      </c>
      <c r="E663" s="14">
        <v>4</v>
      </c>
      <c r="F663" s="15" t="s">
        <v>547</v>
      </c>
    </row>
    <row r="664" spans="1:6" x14ac:dyDescent="0.2">
      <c r="A664" s="17" t="s">
        <v>508</v>
      </c>
      <c r="B664" s="8" t="str">
        <f t="shared" si="30"/>
        <v>Ze kennen de spelling van woorden met homofonen (ei-ij, au-ou, g-ch).</v>
      </c>
      <c r="C664" s="8" t="str">
        <f t="shared" si="31"/>
        <v>Ik weet dat je woorden die hetzelfde klinken soms anders schrijft.</v>
      </c>
      <c r="D664" s="9" t="str">
        <f t="shared" si="32"/>
        <v>Middenbouw</v>
      </c>
      <c r="E664" s="14">
        <v>4</v>
      </c>
      <c r="F664" s="15" t="s">
        <v>548</v>
      </c>
    </row>
    <row r="665" spans="1:6" x14ac:dyDescent="0.2">
      <c r="A665" s="4" t="s">
        <v>508</v>
      </c>
      <c r="B665" s="8" t="str">
        <f t="shared" si="30"/>
        <v>Ze kennen de spelling van woorden met homofonen (ei-ij, au-ou, g-ch).</v>
      </c>
      <c r="C665" s="8" t="str">
        <f t="shared" si="31"/>
        <v>Ik weet dat je woorden die hetzelfde klinken soms anders schrijft.</v>
      </c>
      <c r="D665" s="9" t="str">
        <f t="shared" si="32"/>
        <v>Middenbouw</v>
      </c>
      <c r="E665" s="10">
        <v>4</v>
      </c>
      <c r="F665" s="1" t="s">
        <v>555</v>
      </c>
    </row>
    <row r="666" spans="1:6" x14ac:dyDescent="0.2">
      <c r="A666" s="17" t="s">
        <v>508</v>
      </c>
      <c r="B666" s="8" t="str">
        <f t="shared" si="30"/>
        <v>Ze kennen de spelling van woorden met homofonen (ei-ij, au-ou, g-ch).</v>
      </c>
      <c r="C666" s="8" t="str">
        <f t="shared" si="31"/>
        <v>Ik weet dat je woorden die hetzelfde klinken soms anders schrijft.</v>
      </c>
      <c r="D666" s="9" t="str">
        <f t="shared" si="32"/>
        <v>Middenbouw</v>
      </c>
      <c r="E666" s="10">
        <v>4</v>
      </c>
      <c r="F666" s="1" t="s">
        <v>550</v>
      </c>
    </row>
    <row r="667" spans="1:6" x14ac:dyDescent="0.2">
      <c r="A667" s="4" t="s">
        <v>508</v>
      </c>
      <c r="B667" s="8" t="str">
        <f t="shared" si="30"/>
        <v>Ze kennen de spelling van woorden met homofonen (ei-ij, au-ou, g-ch).</v>
      </c>
      <c r="C667" s="8" t="str">
        <f t="shared" si="31"/>
        <v>Ik weet dat je woorden die hetzelfde klinken soms anders schrijft.</v>
      </c>
      <c r="D667" s="9" t="str">
        <f t="shared" si="32"/>
        <v>Middenbouw</v>
      </c>
      <c r="E667" s="14">
        <v>4</v>
      </c>
      <c r="F667" s="15" t="s">
        <v>555</v>
      </c>
    </row>
    <row r="668" spans="1:6" x14ac:dyDescent="0.2">
      <c r="A668" s="17" t="s">
        <v>508</v>
      </c>
      <c r="B668" s="8" t="str">
        <f t="shared" si="30"/>
        <v>Ze kennen de spelling van woorden met homofonen (ei-ij, au-ou, g-ch).</v>
      </c>
      <c r="C668" s="8" t="str">
        <f t="shared" si="31"/>
        <v>Ik weet dat je woorden die hetzelfde klinken soms anders schrijft.</v>
      </c>
      <c r="D668" s="9" t="str">
        <f t="shared" si="32"/>
        <v>Middenbouw</v>
      </c>
      <c r="E668" s="14">
        <v>4</v>
      </c>
      <c r="F668" s="15" t="s">
        <v>554</v>
      </c>
    </row>
    <row r="669" spans="1:6" x14ac:dyDescent="0.2">
      <c r="A669" s="4" t="s">
        <v>508</v>
      </c>
      <c r="B669" s="8" t="str">
        <f t="shared" si="30"/>
        <v>Ze kennen de spelling van woorden met homofonen (ei-ij, au-ou, g-ch).</v>
      </c>
      <c r="C669" s="8" t="str">
        <f t="shared" si="31"/>
        <v>Ik weet dat je woorden die hetzelfde klinken soms anders schrijft.</v>
      </c>
      <c r="D669" s="9" t="str">
        <f t="shared" si="32"/>
        <v>Middenbouw</v>
      </c>
      <c r="E669" s="14">
        <v>4</v>
      </c>
      <c r="F669" s="15" t="s">
        <v>550</v>
      </c>
    </row>
    <row r="670" spans="1:6" x14ac:dyDescent="0.2">
      <c r="A670" s="17" t="s">
        <v>508</v>
      </c>
      <c r="B670" s="8" t="str">
        <f t="shared" si="30"/>
        <v>Ze kennen de spelling van woorden met homofonen (ei-ij, au-ou, g-ch).</v>
      </c>
      <c r="C670" s="8" t="str">
        <f t="shared" si="31"/>
        <v>Ik weet dat je woorden die hetzelfde klinken soms anders schrijft.</v>
      </c>
      <c r="D670" s="9" t="str">
        <f t="shared" si="32"/>
        <v>Middenbouw</v>
      </c>
      <c r="E670" s="14">
        <v>5</v>
      </c>
      <c r="F670" s="15" t="s">
        <v>556</v>
      </c>
    </row>
    <row r="671" spans="1:6" x14ac:dyDescent="0.2">
      <c r="A671" s="4" t="s">
        <v>508</v>
      </c>
      <c r="B671" s="8" t="str">
        <f t="shared" si="30"/>
        <v>Ze kennen de spelling van woorden met homofonen (ei-ij, au-ou, g-ch).</v>
      </c>
      <c r="C671" s="8" t="str">
        <f t="shared" si="31"/>
        <v>Ik weet dat je woorden die hetzelfde klinken soms anders schrijft.</v>
      </c>
      <c r="D671" s="9" t="str">
        <f t="shared" si="32"/>
        <v>Middenbouw</v>
      </c>
      <c r="E671" s="14">
        <v>5</v>
      </c>
      <c r="F671" s="15" t="s">
        <v>558</v>
      </c>
    </row>
    <row r="672" spans="1:6" x14ac:dyDescent="0.2">
      <c r="A672" s="17" t="s">
        <v>508</v>
      </c>
      <c r="B672" s="8" t="str">
        <f t="shared" si="30"/>
        <v>Ze kennen de spelling van woorden met homofonen (ei-ij, au-ou, g-ch).</v>
      </c>
      <c r="C672" s="8" t="str">
        <f t="shared" si="31"/>
        <v>Ik weet dat je woorden die hetzelfde klinken soms anders schrijft.</v>
      </c>
      <c r="D672" s="9" t="str">
        <f t="shared" si="32"/>
        <v>Middenbouw</v>
      </c>
      <c r="E672" s="14">
        <v>5</v>
      </c>
      <c r="F672" s="15" t="s">
        <v>557</v>
      </c>
    </row>
    <row r="673" spans="1:6" x14ac:dyDescent="0.2">
      <c r="A673" s="4" t="s">
        <v>508</v>
      </c>
      <c r="B673" s="8" t="str">
        <f t="shared" si="30"/>
        <v>Ze kennen de spelling van woorden met homofonen (ei-ij, au-ou, g-ch).</v>
      </c>
      <c r="C673" s="8" t="str">
        <f t="shared" si="31"/>
        <v>Ik weet dat je woorden die hetzelfde klinken soms anders schrijft.</v>
      </c>
      <c r="D673" s="9" t="str">
        <f t="shared" si="32"/>
        <v>Middenbouw</v>
      </c>
      <c r="E673" s="14">
        <v>5</v>
      </c>
      <c r="F673" s="15" t="s">
        <v>569</v>
      </c>
    </row>
    <row r="674" spans="1:6" x14ac:dyDescent="0.2">
      <c r="A674" s="17" t="s">
        <v>508</v>
      </c>
      <c r="B674" s="8" t="str">
        <f t="shared" si="30"/>
        <v>Ze kennen de spelling van woorden met homofonen (ei-ij, au-ou, g-ch).</v>
      </c>
      <c r="C674" s="8" t="str">
        <f t="shared" si="31"/>
        <v>Ik weet dat je woorden die hetzelfde klinken soms anders schrijft.</v>
      </c>
      <c r="D674" s="9" t="str">
        <f t="shared" si="32"/>
        <v>Middenbouw</v>
      </c>
      <c r="E674" s="14">
        <v>5</v>
      </c>
      <c r="F674" s="15" t="s">
        <v>561</v>
      </c>
    </row>
    <row r="675" spans="1:6" x14ac:dyDescent="0.2">
      <c r="A675" s="4" t="s">
        <v>508</v>
      </c>
      <c r="B675" s="8" t="str">
        <f t="shared" si="30"/>
        <v>Ze kennen de spelling van woorden met homofonen (ei-ij, au-ou, g-ch).</v>
      </c>
      <c r="C675" s="8" t="str">
        <f t="shared" si="31"/>
        <v>Ik weet dat je woorden die hetzelfde klinken soms anders schrijft.</v>
      </c>
      <c r="D675" s="9" t="str">
        <f t="shared" si="32"/>
        <v>Middenbouw</v>
      </c>
      <c r="E675" s="14">
        <v>5</v>
      </c>
      <c r="F675" s="15" t="s">
        <v>564</v>
      </c>
    </row>
    <row r="676" spans="1:6" x14ac:dyDescent="0.2">
      <c r="A676" s="17" t="s">
        <v>508</v>
      </c>
      <c r="B676" s="8" t="str">
        <f t="shared" si="30"/>
        <v>Ze kennen de spelling van woorden met homofonen (ei-ij, au-ou, g-ch).</v>
      </c>
      <c r="C676" s="8" t="str">
        <f t="shared" si="31"/>
        <v>Ik weet dat je woorden die hetzelfde klinken soms anders schrijft.</v>
      </c>
      <c r="D676" s="9" t="str">
        <f t="shared" si="32"/>
        <v>Middenbouw</v>
      </c>
      <c r="E676" s="14">
        <v>5</v>
      </c>
      <c r="F676" s="2" t="s">
        <v>563</v>
      </c>
    </row>
    <row r="677" spans="1:6" x14ac:dyDescent="0.2">
      <c r="A677" s="4" t="s">
        <v>508</v>
      </c>
      <c r="B677" s="8" t="str">
        <f t="shared" si="30"/>
        <v>Ze kennen de spelling van woorden met homofonen (ei-ij, au-ou, g-ch).</v>
      </c>
      <c r="C677" s="8" t="str">
        <f t="shared" si="31"/>
        <v>Ik weet dat je woorden die hetzelfde klinken soms anders schrijft.</v>
      </c>
      <c r="D677" s="9" t="str">
        <f t="shared" si="32"/>
        <v>Middenbouw</v>
      </c>
      <c r="E677" s="14">
        <v>5</v>
      </c>
      <c r="F677" s="2" t="s">
        <v>562</v>
      </c>
    </row>
    <row r="678" spans="1:6" x14ac:dyDescent="0.2">
      <c r="A678" s="17" t="s">
        <v>508</v>
      </c>
      <c r="B678" s="8" t="str">
        <f t="shared" si="30"/>
        <v>Ze kennen de spelling van woorden met homofonen (ei-ij, au-ou, g-ch).</v>
      </c>
      <c r="C678" s="8" t="str">
        <f t="shared" si="31"/>
        <v>Ik weet dat je woorden die hetzelfde klinken soms anders schrijft.</v>
      </c>
      <c r="D678" s="9" t="str">
        <f t="shared" si="32"/>
        <v>Middenbouw</v>
      </c>
      <c r="E678" s="14">
        <v>5</v>
      </c>
      <c r="F678" s="2" t="s">
        <v>560</v>
      </c>
    </row>
    <row r="679" spans="1:6" x14ac:dyDescent="0.2">
      <c r="A679" s="4" t="s">
        <v>508</v>
      </c>
      <c r="B679" s="8" t="str">
        <f t="shared" si="30"/>
        <v>Ze kennen de spelling van woorden met homofonen (ei-ij, au-ou, g-ch).</v>
      </c>
      <c r="C679" s="8" t="str">
        <f t="shared" si="31"/>
        <v>Ik weet dat je woorden die hetzelfde klinken soms anders schrijft.</v>
      </c>
      <c r="D679" s="9" t="str">
        <f t="shared" si="32"/>
        <v>Middenbouw</v>
      </c>
      <c r="E679" s="14">
        <v>5</v>
      </c>
      <c r="F679" s="2" t="s">
        <v>559</v>
      </c>
    </row>
    <row r="680" spans="1:6" ht="28.5" x14ac:dyDescent="0.2">
      <c r="A680" s="17" t="s">
        <v>65</v>
      </c>
      <c r="B680" s="8" t="str">
        <f t="shared" si="30"/>
        <v>Ze passen de gelijkvormigheidsregel toe (hond-honden, kast-kastje).</v>
      </c>
      <c r="C680" s="8" t="str">
        <f t="shared" si="31"/>
        <v>Ik kan een meervoud of het verkleinwoord van een zelfstandig naamwoord goed schrijven.</v>
      </c>
      <c r="D680" s="9" t="str">
        <f t="shared" si="32"/>
        <v>Middenbouw</v>
      </c>
      <c r="E680" s="10"/>
      <c r="F680" s="66" t="s">
        <v>908</v>
      </c>
    </row>
    <row r="681" spans="1:6" ht="28.5" x14ac:dyDescent="0.2">
      <c r="A681" s="4" t="s">
        <v>65</v>
      </c>
      <c r="B681" s="8" t="str">
        <f t="shared" si="30"/>
        <v>Ze passen de gelijkvormigheidsregel toe (hond-honden, kast-kastje).</v>
      </c>
      <c r="C681" s="8" t="str">
        <f t="shared" si="31"/>
        <v>Ik kan een meervoud of het verkleinwoord van een zelfstandig naamwoord goed schrijven.</v>
      </c>
      <c r="D681" s="9" t="str">
        <f t="shared" si="32"/>
        <v>Middenbouw</v>
      </c>
      <c r="E681" s="10"/>
      <c r="F681" s="66" t="s">
        <v>909</v>
      </c>
    </row>
    <row r="682" spans="1:6" ht="28.5" x14ac:dyDescent="0.2">
      <c r="A682" s="17" t="s">
        <v>65</v>
      </c>
      <c r="B682" s="8" t="str">
        <f t="shared" si="30"/>
        <v>Ze passen de gelijkvormigheidsregel toe (hond-honden, kast-kastje).</v>
      </c>
      <c r="C682" s="8" t="str">
        <f t="shared" si="31"/>
        <v>Ik kan een meervoud of het verkleinwoord van een zelfstandig naamwoord goed schrijven.</v>
      </c>
      <c r="D682" s="9" t="str">
        <f t="shared" si="32"/>
        <v>Middenbouw</v>
      </c>
      <c r="E682" s="10"/>
      <c r="F682" s="66" t="s">
        <v>910</v>
      </c>
    </row>
    <row r="683" spans="1:6" ht="28.5" x14ac:dyDescent="0.2">
      <c r="A683" s="4" t="s">
        <v>65</v>
      </c>
      <c r="B683" s="8" t="str">
        <f t="shared" si="30"/>
        <v>Ze passen de gelijkvormigheidsregel toe (hond-honden, kast-kastje).</v>
      </c>
      <c r="C683" s="8" t="str">
        <f t="shared" si="31"/>
        <v>Ik kan een meervoud of het verkleinwoord van een zelfstandig naamwoord goed schrijven.</v>
      </c>
      <c r="D683" s="9" t="str">
        <f t="shared" si="32"/>
        <v>Middenbouw</v>
      </c>
      <c r="E683" s="10"/>
      <c r="F683" s="66" t="s">
        <v>911</v>
      </c>
    </row>
    <row r="684" spans="1:6" ht="28.5" x14ac:dyDescent="0.2">
      <c r="A684" s="17" t="s">
        <v>65</v>
      </c>
      <c r="B684" s="8" t="str">
        <f t="shared" si="30"/>
        <v>Ze passen de gelijkvormigheidsregel toe (hond-honden, kast-kastje).</v>
      </c>
      <c r="C684" s="8" t="str">
        <f t="shared" si="31"/>
        <v>Ik kan een meervoud of het verkleinwoord van een zelfstandig naamwoord goed schrijven.</v>
      </c>
      <c r="D684" s="9" t="str">
        <f t="shared" si="32"/>
        <v>Middenbouw</v>
      </c>
      <c r="E684" s="10"/>
      <c r="F684" s="66" t="s">
        <v>912</v>
      </c>
    </row>
    <row r="685" spans="1:6" ht="28.5" x14ac:dyDescent="0.2">
      <c r="A685" s="4" t="s">
        <v>65</v>
      </c>
      <c r="B685" s="8" t="str">
        <f t="shared" si="30"/>
        <v>Ze passen de gelijkvormigheidsregel toe (hond-honden, kast-kastje).</v>
      </c>
      <c r="C685" s="8" t="str">
        <f t="shared" si="31"/>
        <v>Ik kan een meervoud of het verkleinwoord van een zelfstandig naamwoord goed schrijven.</v>
      </c>
      <c r="D685" s="9" t="str">
        <f t="shared" si="32"/>
        <v>Middenbouw</v>
      </c>
      <c r="E685" s="10"/>
      <c r="F685" s="66" t="s">
        <v>913</v>
      </c>
    </row>
    <row r="686" spans="1:6" ht="28.5" x14ac:dyDescent="0.2">
      <c r="A686" s="17" t="s">
        <v>65</v>
      </c>
      <c r="B686" s="8" t="str">
        <f t="shared" si="30"/>
        <v>Ze passen de gelijkvormigheidsregel toe (hond-honden, kast-kastje).</v>
      </c>
      <c r="C686" s="8" t="str">
        <f t="shared" si="31"/>
        <v>Ik kan een meervoud of het verkleinwoord van een zelfstandig naamwoord goed schrijven.</v>
      </c>
      <c r="D686" s="9" t="str">
        <f t="shared" si="32"/>
        <v>Middenbouw</v>
      </c>
      <c r="E686" s="10"/>
      <c r="F686" s="66" t="s">
        <v>914</v>
      </c>
    </row>
    <row r="687" spans="1:6" ht="28.5" x14ac:dyDescent="0.2">
      <c r="A687" s="4" t="s">
        <v>65</v>
      </c>
      <c r="B687" s="8" t="str">
        <f t="shared" si="30"/>
        <v>Ze passen de gelijkvormigheidsregel toe (hond-honden, kast-kastje).</v>
      </c>
      <c r="C687" s="8" t="str">
        <f t="shared" si="31"/>
        <v>Ik kan een meervoud of het verkleinwoord van een zelfstandig naamwoord goed schrijven.</v>
      </c>
      <c r="D687" s="9" t="str">
        <f t="shared" si="32"/>
        <v>Middenbouw</v>
      </c>
      <c r="E687" s="10"/>
      <c r="F687" s="66" t="s">
        <v>915</v>
      </c>
    </row>
    <row r="688" spans="1:6" ht="28.5" x14ac:dyDescent="0.2">
      <c r="A688" s="17" t="s">
        <v>65</v>
      </c>
      <c r="B688" s="8" t="str">
        <f t="shared" si="30"/>
        <v>Ze passen de gelijkvormigheidsregel toe (hond-honden, kast-kastje).</v>
      </c>
      <c r="C688" s="8" t="str">
        <f t="shared" si="31"/>
        <v>Ik kan een meervoud of het verkleinwoord van een zelfstandig naamwoord goed schrijven.</v>
      </c>
      <c r="D688" s="9" t="str">
        <f t="shared" si="32"/>
        <v>Middenbouw</v>
      </c>
      <c r="E688" s="10"/>
      <c r="F688" s="66" t="s">
        <v>916</v>
      </c>
    </row>
    <row r="689" spans="1:6" ht="28.5" x14ac:dyDescent="0.2">
      <c r="A689" s="4" t="s">
        <v>65</v>
      </c>
      <c r="B689" s="8" t="str">
        <f t="shared" si="30"/>
        <v>Ze passen de gelijkvormigheidsregel toe (hond-honden, kast-kastje).</v>
      </c>
      <c r="C689" s="8" t="str">
        <f t="shared" si="31"/>
        <v>Ik kan een meervoud of het verkleinwoord van een zelfstandig naamwoord goed schrijven.</v>
      </c>
      <c r="D689" s="9" t="str">
        <f t="shared" si="32"/>
        <v>Middenbouw</v>
      </c>
      <c r="E689" s="10"/>
      <c r="F689" s="66" t="s">
        <v>917</v>
      </c>
    </row>
    <row r="690" spans="1:6" ht="28.5" x14ac:dyDescent="0.2">
      <c r="A690" s="17" t="s">
        <v>65</v>
      </c>
      <c r="B690" s="8" t="str">
        <f t="shared" si="30"/>
        <v>Ze passen de gelijkvormigheidsregel toe (hond-honden, kast-kastje).</v>
      </c>
      <c r="C690" s="8" t="str">
        <f t="shared" si="31"/>
        <v>Ik kan een meervoud of het verkleinwoord van een zelfstandig naamwoord goed schrijven.</v>
      </c>
      <c r="D690" s="9" t="str">
        <f t="shared" si="32"/>
        <v>Middenbouw</v>
      </c>
      <c r="E690" s="10"/>
      <c r="F690" s="66" t="s">
        <v>918</v>
      </c>
    </row>
    <row r="691" spans="1:6" ht="28.5" x14ac:dyDescent="0.2">
      <c r="A691" s="11" t="s">
        <v>65</v>
      </c>
      <c r="B691" s="8" t="str">
        <f t="shared" si="30"/>
        <v>Ze passen de gelijkvormigheidsregel toe (hond-honden, kast-kastje).</v>
      </c>
      <c r="C691" s="8" t="str">
        <f t="shared" si="31"/>
        <v>Ik kan een meervoud of het verkleinwoord van een zelfstandig naamwoord goed schrijven.</v>
      </c>
      <c r="D691" s="9" t="str">
        <f t="shared" si="32"/>
        <v>Middenbouw</v>
      </c>
      <c r="E691" s="10">
        <v>3</v>
      </c>
      <c r="F691" s="1" t="s">
        <v>619</v>
      </c>
    </row>
    <row r="692" spans="1:6" ht="28.5" x14ac:dyDescent="0.2">
      <c r="A692" s="17" t="s">
        <v>65</v>
      </c>
      <c r="B692" s="8" t="str">
        <f t="shared" si="30"/>
        <v>Ze passen de gelijkvormigheidsregel toe (hond-honden, kast-kastje).</v>
      </c>
      <c r="C692" s="8" t="str">
        <f t="shared" si="31"/>
        <v>Ik kan een meervoud of het verkleinwoord van een zelfstandig naamwoord goed schrijven.</v>
      </c>
      <c r="D692" s="9" t="str">
        <f t="shared" si="32"/>
        <v>Middenbouw</v>
      </c>
      <c r="E692" s="10">
        <v>3</v>
      </c>
      <c r="F692" s="1" t="s">
        <v>623</v>
      </c>
    </row>
    <row r="693" spans="1:6" ht="28.5" x14ac:dyDescent="0.2">
      <c r="A693" s="11" t="s">
        <v>65</v>
      </c>
      <c r="B693" s="8" t="str">
        <f t="shared" si="30"/>
        <v>Ze passen de gelijkvormigheidsregel toe (hond-honden, kast-kastje).</v>
      </c>
      <c r="C693" s="8" t="str">
        <f t="shared" si="31"/>
        <v>Ik kan een meervoud of het verkleinwoord van een zelfstandig naamwoord goed schrijven.</v>
      </c>
      <c r="D693" s="9" t="str">
        <f t="shared" si="32"/>
        <v>Middenbouw</v>
      </c>
      <c r="E693" s="10">
        <v>3</v>
      </c>
      <c r="F693" s="1" t="s">
        <v>624</v>
      </c>
    </row>
    <row r="694" spans="1:6" ht="28.5" x14ac:dyDescent="0.2">
      <c r="A694" s="17" t="s">
        <v>65</v>
      </c>
      <c r="B694" s="8" t="str">
        <f t="shared" si="30"/>
        <v>Ze passen de gelijkvormigheidsregel toe (hond-honden, kast-kastje).</v>
      </c>
      <c r="C694" s="8" t="str">
        <f t="shared" si="31"/>
        <v>Ik kan een meervoud of het verkleinwoord van een zelfstandig naamwoord goed schrijven.</v>
      </c>
      <c r="D694" s="9" t="str">
        <f t="shared" si="32"/>
        <v>Middenbouw</v>
      </c>
      <c r="E694" s="10">
        <v>3</v>
      </c>
      <c r="F694" s="1" t="s">
        <v>625</v>
      </c>
    </row>
    <row r="695" spans="1:6" ht="28.5" x14ac:dyDescent="0.2">
      <c r="A695" s="11" t="s">
        <v>65</v>
      </c>
      <c r="B695" s="8" t="str">
        <f t="shared" si="30"/>
        <v>Ze passen de gelijkvormigheidsregel toe (hond-honden, kast-kastje).</v>
      </c>
      <c r="C695" s="8" t="str">
        <f t="shared" si="31"/>
        <v>Ik kan een meervoud of het verkleinwoord van een zelfstandig naamwoord goed schrijven.</v>
      </c>
      <c r="D695" s="9" t="str">
        <f t="shared" si="32"/>
        <v>Middenbouw</v>
      </c>
      <c r="E695" s="10">
        <v>3</v>
      </c>
      <c r="F695" s="1" t="s">
        <v>627</v>
      </c>
    </row>
    <row r="696" spans="1:6" ht="28.5" x14ac:dyDescent="0.2">
      <c r="A696" s="17" t="s">
        <v>65</v>
      </c>
      <c r="B696" s="8" t="str">
        <f t="shared" si="30"/>
        <v>Ze passen de gelijkvormigheidsregel toe (hond-honden, kast-kastje).</v>
      </c>
      <c r="C696" s="8" t="str">
        <f t="shared" si="31"/>
        <v>Ik kan een meervoud of het verkleinwoord van een zelfstandig naamwoord goed schrijven.</v>
      </c>
      <c r="D696" s="9" t="str">
        <f t="shared" si="32"/>
        <v>Middenbouw</v>
      </c>
      <c r="E696" s="10">
        <v>3</v>
      </c>
      <c r="F696" s="1" t="s">
        <v>638</v>
      </c>
    </row>
    <row r="697" spans="1:6" ht="28.5" x14ac:dyDescent="0.2">
      <c r="A697" s="11" t="s">
        <v>65</v>
      </c>
      <c r="B697" s="8" t="str">
        <f t="shared" si="30"/>
        <v>Ze passen de gelijkvormigheidsregel toe (hond-honden, kast-kastje).</v>
      </c>
      <c r="C697" s="8" t="str">
        <f t="shared" si="31"/>
        <v>Ik kan een meervoud of het verkleinwoord van een zelfstandig naamwoord goed schrijven.</v>
      </c>
      <c r="D697" s="9" t="str">
        <f t="shared" si="32"/>
        <v>Middenbouw</v>
      </c>
      <c r="E697" s="10">
        <v>3</v>
      </c>
      <c r="F697" s="1" t="s">
        <v>640</v>
      </c>
    </row>
    <row r="698" spans="1:6" ht="28.5" x14ac:dyDescent="0.2">
      <c r="A698" s="17" t="s">
        <v>65</v>
      </c>
      <c r="B698" s="8" t="str">
        <f t="shared" si="30"/>
        <v>Ze passen de gelijkvormigheidsregel toe (hond-honden, kast-kastje).</v>
      </c>
      <c r="C698" s="8" t="str">
        <f t="shared" si="31"/>
        <v>Ik kan een meervoud of het verkleinwoord van een zelfstandig naamwoord goed schrijven.</v>
      </c>
      <c r="D698" s="9" t="str">
        <f t="shared" si="32"/>
        <v>Middenbouw</v>
      </c>
      <c r="E698" s="10">
        <v>3</v>
      </c>
      <c r="F698" s="1" t="s">
        <v>641</v>
      </c>
    </row>
    <row r="699" spans="1:6" ht="28.5" x14ac:dyDescent="0.2">
      <c r="A699" s="11" t="s">
        <v>65</v>
      </c>
      <c r="B699" s="8" t="str">
        <f t="shared" si="30"/>
        <v>Ze passen de gelijkvormigheidsregel toe (hond-honden, kast-kastje).</v>
      </c>
      <c r="C699" s="8" t="str">
        <f t="shared" si="31"/>
        <v>Ik kan een meervoud of het verkleinwoord van een zelfstandig naamwoord goed schrijven.</v>
      </c>
      <c r="D699" s="9" t="str">
        <f t="shared" si="32"/>
        <v>Middenbouw</v>
      </c>
      <c r="E699" s="10">
        <v>3</v>
      </c>
      <c r="F699" s="1" t="s">
        <v>644</v>
      </c>
    </row>
    <row r="700" spans="1:6" ht="28.5" x14ac:dyDescent="0.2">
      <c r="A700" s="17" t="s">
        <v>65</v>
      </c>
      <c r="B700" s="8" t="str">
        <f t="shared" si="30"/>
        <v>Ze passen de gelijkvormigheidsregel toe (hond-honden, kast-kastje).</v>
      </c>
      <c r="C700" s="8" t="str">
        <f t="shared" si="31"/>
        <v>Ik kan een meervoud of het verkleinwoord van een zelfstandig naamwoord goed schrijven.</v>
      </c>
      <c r="D700" s="9" t="str">
        <f t="shared" si="32"/>
        <v>Middenbouw</v>
      </c>
      <c r="E700" s="10">
        <v>3</v>
      </c>
      <c r="F700" s="1" t="s">
        <v>659</v>
      </c>
    </row>
    <row r="701" spans="1:6" ht="28.5" x14ac:dyDescent="0.2">
      <c r="A701" s="11" t="s">
        <v>65</v>
      </c>
      <c r="B701" s="8" t="str">
        <f t="shared" si="30"/>
        <v>Ze passen de gelijkvormigheidsregel toe (hond-honden, kast-kastje).</v>
      </c>
      <c r="C701" s="8" t="str">
        <f t="shared" si="31"/>
        <v>Ik kan een meervoud of het verkleinwoord van een zelfstandig naamwoord goed schrijven.</v>
      </c>
      <c r="D701" s="9" t="str">
        <f t="shared" si="32"/>
        <v>Middenbouw</v>
      </c>
      <c r="E701" s="10">
        <v>3</v>
      </c>
      <c r="F701" s="1" t="s">
        <v>660</v>
      </c>
    </row>
    <row r="702" spans="1:6" ht="28.5" x14ac:dyDescent="0.2">
      <c r="A702" s="17" t="s">
        <v>65</v>
      </c>
      <c r="B702" s="8" t="str">
        <f t="shared" si="30"/>
        <v>Ze passen de gelijkvormigheidsregel toe (hond-honden, kast-kastje).</v>
      </c>
      <c r="C702" s="8" t="str">
        <f t="shared" si="31"/>
        <v>Ik kan een meervoud of het verkleinwoord van een zelfstandig naamwoord goed schrijven.</v>
      </c>
      <c r="D702" s="9" t="str">
        <f t="shared" si="32"/>
        <v>Middenbouw</v>
      </c>
      <c r="E702" s="10">
        <v>3</v>
      </c>
      <c r="F702" s="1" t="s">
        <v>667</v>
      </c>
    </row>
    <row r="703" spans="1:6" ht="28.5" x14ac:dyDescent="0.2">
      <c r="A703" s="11" t="s">
        <v>65</v>
      </c>
      <c r="B703" s="8" t="str">
        <f t="shared" si="30"/>
        <v>Ze passen de gelijkvormigheidsregel toe (hond-honden, kast-kastje).</v>
      </c>
      <c r="C703" s="8" t="str">
        <f t="shared" si="31"/>
        <v>Ik kan een meervoud of het verkleinwoord van een zelfstandig naamwoord goed schrijven.</v>
      </c>
      <c r="D703" s="9" t="str">
        <f t="shared" si="32"/>
        <v>Middenbouw</v>
      </c>
      <c r="E703" s="10">
        <v>3</v>
      </c>
      <c r="F703" s="1" t="s">
        <v>661</v>
      </c>
    </row>
    <row r="704" spans="1:6" ht="28.5" x14ac:dyDescent="0.2">
      <c r="A704" s="17" t="s">
        <v>65</v>
      </c>
      <c r="B704" s="8" t="str">
        <f t="shared" si="30"/>
        <v>Ze passen de gelijkvormigheidsregel toe (hond-honden, kast-kastje).</v>
      </c>
      <c r="C704" s="8" t="str">
        <f t="shared" si="31"/>
        <v>Ik kan een meervoud of het verkleinwoord van een zelfstandig naamwoord goed schrijven.</v>
      </c>
      <c r="D704" s="9" t="str">
        <f t="shared" si="32"/>
        <v>Middenbouw</v>
      </c>
      <c r="E704" s="10">
        <v>3</v>
      </c>
      <c r="F704" s="1" t="s">
        <v>662</v>
      </c>
    </row>
    <row r="705" spans="1:6" ht="28.5" x14ac:dyDescent="0.2">
      <c r="A705" s="17" t="s">
        <v>65</v>
      </c>
      <c r="B705" s="8" t="str">
        <f t="shared" ref="B705:B768" si="33">IF(A705="2.3.1","Kinderen zijn in staat klankzuivere woorden correct te spellen.",IF(A705="2.3.2","Ze kennen de spelling van woorden met homofonen (ei-ij, au-ou, g-ch).",IF(A705="2.3.3","Ze passen de gelijkvormigheidsregel toe (hond-honden, kast-kastje).",IF(A705="2.3.4","Ze passen de analogieregel toe (hij zoekt, hij vindt).",IF(A705="2.3.5","Ze kunnen eenvoudige interpunctie duiden en toepassen: gebruik hoofdletters, punt, vraagteken en uitroepteken.",IF(A705="2.3.6","Ze kunnen hun spelling- en interpunctiefouten onderkennen en corrigeren.",IF(A705="2.3.7","Kinderen zijn in staat lange, gelede woorden en woordsamenstellingen te spellen (geleidelijk, ademhaling, voetbalwedstrijd).",IF(A705="2.3.8","Ze beheersen de regels van de werkwoordspelling (hij verwachtte, de verwachte brief).",IF(A705="2.3.9","Ze zijn redelijk in staat leenwoorden correct te spellen (politie, liter, computer).",IF(A705="2.3.10","Ze kunnen complexe interpunctie duiden en toepassen: komma, puntkomma, dubbele punt, aanhalingstekens en haakjes.",IF(A705="2.3.11","Ze zijn in staat om zelfstandig hun spelling- en interpunctiefouten te onderkennen en te corrigeren.",IF(A705="2.3.12","Ze ontwikkelen een attitude voor correct schriftelijk taalgebruik.","Voer tussendoel in"))))))))))))</f>
        <v>Ze passen de gelijkvormigheidsregel toe (hond-honden, kast-kastje).</v>
      </c>
      <c r="C705" s="8" t="str">
        <f t="shared" ref="C705:C768" si="34">IF(A705="2.3.1","Ik kan klankzuivere woorden goed spellen.",IF(A705="2.3.2","Ik weet dat je woorden die hetzelfde klinken soms anders schrijft.",IF(A705="2.3.3","Ik kan een meervoud of het verkleinwoord van een zelfstandig naamwoord goed schrijven.",IF(A705="2.3.4","Ik kan de net-zoalsregel toepassen.",IF(A705="2.3.5","Ik gebruik een hoofdletter, een punt, een vraagteken of een uitroepteken op de goede manier.",IF(A705="2.3.6","Ik kan fouten in mijn schrijfwerk ontdekken en verbeteren.",IF(A705="2.3.7","Ik kan lange woorden juist schrijven.",IF(A705="2.3.8","Ik kan werkwoorden in alle tijden en bij alle personen goed schrijven.",IF(A705="2.3.9","Ik kan leenwoorden uit een andere taal op de juiste manier schrijven.",IF(A705="2.3.10","Ik gebruik de juiste interpunctie.",IF(A705="2.3.11","Ik lees mijn eigen teksten na en verbeter deze, als dat nodig is.",IF(A705="2.3.12","Ik doe mijn best om foutloos te schrijven.","Voer tussendoel in"))))))))))))</f>
        <v>Ik kan een meervoud of het verkleinwoord van een zelfstandig naamwoord goed schrijven.</v>
      </c>
      <c r="D705" s="9" t="str">
        <f t="shared" ref="D705:D768" si="35">IF(A705="2.3.1","Middenbouw",IF(A705="2.3.2","Middenbouw",IF(A705="2.3.3","Middenbouw",IF(A705="2.3.4","Middenbouw",IF(A705="2.3.5","Middenbouw",IF(A705="2.3.6","Middenbouw",IF(A705="2.3.7","Bovenbouw",IF(A705="2.3.8","Bovenbouw",IF(A705="2.3.9","Bovenbouw",IF(A705="2.3.10","Bovenbouw",IF(A705="2.3.11","Bovenbouw",IF(A705="2.3.12","Bovenbouw","Onbepaald"))))))))))))</f>
        <v>Middenbouw</v>
      </c>
      <c r="E705" s="10">
        <v>4</v>
      </c>
      <c r="F705" s="1" t="s">
        <v>695</v>
      </c>
    </row>
    <row r="706" spans="1:6" ht="28.5" x14ac:dyDescent="0.2">
      <c r="A706" s="17" t="s">
        <v>65</v>
      </c>
      <c r="B706" s="8" t="str">
        <f t="shared" si="33"/>
        <v>Ze passen de gelijkvormigheidsregel toe (hond-honden, kast-kastje).</v>
      </c>
      <c r="C706" s="8" t="str">
        <f t="shared" si="34"/>
        <v>Ik kan een meervoud of het verkleinwoord van een zelfstandig naamwoord goed schrijven.</v>
      </c>
      <c r="D706" s="9" t="str">
        <f t="shared" si="35"/>
        <v>Middenbouw</v>
      </c>
      <c r="E706" s="10">
        <v>4</v>
      </c>
      <c r="F706" s="1" t="s">
        <v>697</v>
      </c>
    </row>
    <row r="707" spans="1:6" ht="28.5" x14ac:dyDescent="0.2">
      <c r="A707" s="17" t="s">
        <v>65</v>
      </c>
      <c r="B707" s="8" t="str">
        <f t="shared" si="33"/>
        <v>Ze passen de gelijkvormigheidsregel toe (hond-honden, kast-kastje).</v>
      </c>
      <c r="C707" s="8" t="str">
        <f t="shared" si="34"/>
        <v>Ik kan een meervoud of het verkleinwoord van een zelfstandig naamwoord goed schrijven.</v>
      </c>
      <c r="D707" s="9" t="str">
        <f t="shared" si="35"/>
        <v>Middenbouw</v>
      </c>
      <c r="E707" s="10">
        <v>4</v>
      </c>
      <c r="F707" s="1" t="s">
        <v>738</v>
      </c>
    </row>
    <row r="708" spans="1:6" ht="28.5" x14ac:dyDescent="0.2">
      <c r="A708" s="17" t="s">
        <v>65</v>
      </c>
      <c r="B708" s="8" t="str">
        <f t="shared" si="33"/>
        <v>Ze passen de gelijkvormigheidsregel toe (hond-honden, kast-kastje).</v>
      </c>
      <c r="C708" s="8" t="str">
        <f t="shared" si="34"/>
        <v>Ik kan een meervoud of het verkleinwoord van een zelfstandig naamwoord goed schrijven.</v>
      </c>
      <c r="D708" s="9" t="str">
        <f t="shared" si="35"/>
        <v>Middenbouw</v>
      </c>
      <c r="E708" s="10">
        <v>4</v>
      </c>
      <c r="F708" s="1" t="s">
        <v>699</v>
      </c>
    </row>
    <row r="709" spans="1:6" ht="28.5" x14ac:dyDescent="0.2">
      <c r="A709" s="17" t="s">
        <v>65</v>
      </c>
      <c r="B709" s="8" t="str">
        <f t="shared" si="33"/>
        <v>Ze passen de gelijkvormigheidsregel toe (hond-honden, kast-kastje).</v>
      </c>
      <c r="C709" s="8" t="str">
        <f t="shared" si="34"/>
        <v>Ik kan een meervoud of het verkleinwoord van een zelfstandig naamwoord goed schrijven.</v>
      </c>
      <c r="D709" s="9" t="str">
        <f t="shared" si="35"/>
        <v>Middenbouw</v>
      </c>
      <c r="E709" s="10">
        <v>4</v>
      </c>
      <c r="F709" s="1" t="s">
        <v>668</v>
      </c>
    </row>
    <row r="710" spans="1:6" ht="28.5" x14ac:dyDescent="0.2">
      <c r="A710" s="17" t="s">
        <v>65</v>
      </c>
      <c r="B710" s="8" t="str">
        <f t="shared" si="33"/>
        <v>Ze passen de gelijkvormigheidsregel toe (hond-honden, kast-kastje).</v>
      </c>
      <c r="C710" s="8" t="str">
        <f t="shared" si="34"/>
        <v>Ik kan een meervoud of het verkleinwoord van een zelfstandig naamwoord goed schrijven.</v>
      </c>
      <c r="D710" s="9" t="str">
        <f t="shared" si="35"/>
        <v>Middenbouw</v>
      </c>
      <c r="E710" s="10">
        <v>4</v>
      </c>
      <c r="F710" s="1" t="s">
        <v>682</v>
      </c>
    </row>
    <row r="711" spans="1:6" ht="28.5" x14ac:dyDescent="0.2">
      <c r="A711" s="17" t="s">
        <v>65</v>
      </c>
      <c r="B711" s="8" t="str">
        <f t="shared" si="33"/>
        <v>Ze passen de gelijkvormigheidsregel toe (hond-honden, kast-kastje).</v>
      </c>
      <c r="C711" s="8" t="str">
        <f t="shared" si="34"/>
        <v>Ik kan een meervoud of het verkleinwoord van een zelfstandig naamwoord goed schrijven.</v>
      </c>
      <c r="D711" s="9" t="str">
        <f t="shared" si="35"/>
        <v>Middenbouw</v>
      </c>
      <c r="E711" s="10">
        <v>4</v>
      </c>
      <c r="F711" s="1" t="s">
        <v>683</v>
      </c>
    </row>
    <row r="712" spans="1:6" ht="28.5" x14ac:dyDescent="0.2">
      <c r="A712" s="17" t="s">
        <v>65</v>
      </c>
      <c r="B712" s="8" t="str">
        <f t="shared" si="33"/>
        <v>Ze passen de gelijkvormigheidsregel toe (hond-honden, kast-kastje).</v>
      </c>
      <c r="C712" s="8" t="str">
        <f t="shared" si="34"/>
        <v>Ik kan een meervoud of het verkleinwoord van een zelfstandig naamwoord goed schrijven.</v>
      </c>
      <c r="D712" s="9" t="str">
        <f t="shared" si="35"/>
        <v>Middenbouw</v>
      </c>
      <c r="E712" s="10">
        <v>4</v>
      </c>
      <c r="F712" s="1" t="s">
        <v>677</v>
      </c>
    </row>
    <row r="713" spans="1:6" ht="28.5" x14ac:dyDescent="0.2">
      <c r="A713" s="17" t="s">
        <v>65</v>
      </c>
      <c r="B713" s="8" t="str">
        <f t="shared" si="33"/>
        <v>Ze passen de gelijkvormigheidsregel toe (hond-honden, kast-kastje).</v>
      </c>
      <c r="C713" s="8" t="str">
        <f t="shared" si="34"/>
        <v>Ik kan een meervoud of het verkleinwoord van een zelfstandig naamwoord goed schrijven.</v>
      </c>
      <c r="D713" s="9" t="str">
        <f t="shared" si="35"/>
        <v>Middenbouw</v>
      </c>
      <c r="E713" s="10">
        <v>4</v>
      </c>
      <c r="F713" s="1" t="s">
        <v>673</v>
      </c>
    </row>
    <row r="714" spans="1:6" ht="28.5" x14ac:dyDescent="0.2">
      <c r="A714" s="17" t="s">
        <v>65</v>
      </c>
      <c r="B714" s="8" t="str">
        <f t="shared" si="33"/>
        <v>Ze passen de gelijkvormigheidsregel toe (hond-honden, kast-kastje).</v>
      </c>
      <c r="C714" s="8" t="str">
        <f t="shared" si="34"/>
        <v>Ik kan een meervoud of het verkleinwoord van een zelfstandig naamwoord goed schrijven.</v>
      </c>
      <c r="D714" s="9" t="str">
        <f t="shared" si="35"/>
        <v>Middenbouw</v>
      </c>
      <c r="E714" s="10">
        <v>4</v>
      </c>
      <c r="F714" s="1" t="s">
        <v>712</v>
      </c>
    </row>
    <row r="715" spans="1:6" ht="28.5" x14ac:dyDescent="0.2">
      <c r="A715" s="17" t="s">
        <v>65</v>
      </c>
      <c r="B715" s="8" t="str">
        <f t="shared" si="33"/>
        <v>Ze passen de gelijkvormigheidsregel toe (hond-honden, kast-kastje).</v>
      </c>
      <c r="C715" s="8" t="str">
        <f t="shared" si="34"/>
        <v>Ik kan een meervoud of het verkleinwoord van een zelfstandig naamwoord goed schrijven.</v>
      </c>
      <c r="D715" s="9" t="str">
        <f t="shared" si="35"/>
        <v>Middenbouw</v>
      </c>
      <c r="E715" s="10">
        <v>4</v>
      </c>
      <c r="F715" s="1" t="s">
        <v>674</v>
      </c>
    </row>
    <row r="716" spans="1:6" ht="28.5" x14ac:dyDescent="0.2">
      <c r="A716" s="17" t="s">
        <v>65</v>
      </c>
      <c r="B716" s="8" t="str">
        <f t="shared" si="33"/>
        <v>Ze passen de gelijkvormigheidsregel toe (hond-honden, kast-kastje).</v>
      </c>
      <c r="C716" s="8" t="str">
        <f t="shared" si="34"/>
        <v>Ik kan een meervoud of het verkleinwoord van een zelfstandig naamwoord goed schrijven.</v>
      </c>
      <c r="D716" s="9" t="str">
        <f t="shared" si="35"/>
        <v>Middenbouw</v>
      </c>
      <c r="E716" s="10">
        <v>4</v>
      </c>
      <c r="F716" s="1" t="s">
        <v>680</v>
      </c>
    </row>
    <row r="717" spans="1:6" ht="28.5" x14ac:dyDescent="0.2">
      <c r="A717" s="17" t="s">
        <v>65</v>
      </c>
      <c r="B717" s="8" t="str">
        <f t="shared" si="33"/>
        <v>Ze passen de gelijkvormigheidsregel toe (hond-honden, kast-kastje).</v>
      </c>
      <c r="C717" s="8" t="str">
        <f t="shared" si="34"/>
        <v>Ik kan een meervoud of het verkleinwoord van een zelfstandig naamwoord goed schrijven.</v>
      </c>
      <c r="D717" s="9" t="str">
        <f t="shared" si="35"/>
        <v>Middenbouw</v>
      </c>
      <c r="E717" s="10">
        <v>4</v>
      </c>
      <c r="F717" s="1" t="s">
        <v>681</v>
      </c>
    </row>
    <row r="718" spans="1:6" ht="28.5" x14ac:dyDescent="0.2">
      <c r="A718" s="17" t="s">
        <v>65</v>
      </c>
      <c r="B718" s="8" t="str">
        <f t="shared" si="33"/>
        <v>Ze passen de gelijkvormigheidsregel toe (hond-honden, kast-kastje).</v>
      </c>
      <c r="C718" s="8" t="str">
        <f t="shared" si="34"/>
        <v>Ik kan een meervoud of het verkleinwoord van een zelfstandig naamwoord goed schrijven.</v>
      </c>
      <c r="D718" s="9" t="str">
        <f t="shared" si="35"/>
        <v>Middenbouw</v>
      </c>
      <c r="E718" s="10">
        <v>4</v>
      </c>
      <c r="F718" s="1" t="s">
        <v>686</v>
      </c>
    </row>
    <row r="719" spans="1:6" ht="28.5" x14ac:dyDescent="0.2">
      <c r="A719" s="17" t="s">
        <v>65</v>
      </c>
      <c r="B719" s="8" t="str">
        <f t="shared" si="33"/>
        <v>Ze passen de gelijkvormigheidsregel toe (hond-honden, kast-kastje).</v>
      </c>
      <c r="C719" s="8" t="str">
        <f t="shared" si="34"/>
        <v>Ik kan een meervoud of het verkleinwoord van een zelfstandig naamwoord goed schrijven.</v>
      </c>
      <c r="D719" s="9" t="str">
        <f t="shared" si="35"/>
        <v>Middenbouw</v>
      </c>
      <c r="E719" s="10">
        <v>4</v>
      </c>
      <c r="F719" s="1" t="s">
        <v>687</v>
      </c>
    </row>
    <row r="720" spans="1:6" ht="28.5" x14ac:dyDescent="0.2">
      <c r="A720" s="17" t="s">
        <v>65</v>
      </c>
      <c r="B720" s="8" t="str">
        <f t="shared" si="33"/>
        <v>Ze passen de gelijkvormigheidsregel toe (hond-honden, kast-kastje).</v>
      </c>
      <c r="C720" s="8" t="str">
        <f t="shared" si="34"/>
        <v>Ik kan een meervoud of het verkleinwoord van een zelfstandig naamwoord goed schrijven.</v>
      </c>
      <c r="D720" s="9" t="str">
        <f t="shared" si="35"/>
        <v>Middenbouw</v>
      </c>
      <c r="E720" s="10">
        <v>4</v>
      </c>
      <c r="F720" s="1" t="s">
        <v>713</v>
      </c>
    </row>
    <row r="721" spans="1:6" ht="28.5" x14ac:dyDescent="0.2">
      <c r="A721" s="17" t="s">
        <v>65</v>
      </c>
      <c r="B721" s="8" t="str">
        <f t="shared" si="33"/>
        <v>Ze passen de gelijkvormigheidsregel toe (hond-honden, kast-kastje).</v>
      </c>
      <c r="C721" s="8" t="str">
        <f t="shared" si="34"/>
        <v>Ik kan een meervoud of het verkleinwoord van een zelfstandig naamwoord goed schrijven.</v>
      </c>
      <c r="D721" s="9" t="str">
        <f t="shared" si="35"/>
        <v>Middenbouw</v>
      </c>
      <c r="E721" s="10">
        <v>4</v>
      </c>
      <c r="F721" s="1" t="s">
        <v>690</v>
      </c>
    </row>
    <row r="722" spans="1:6" ht="28.5" x14ac:dyDescent="0.2">
      <c r="A722" s="17" t="s">
        <v>65</v>
      </c>
      <c r="B722" s="8" t="str">
        <f t="shared" si="33"/>
        <v>Ze passen de gelijkvormigheidsregel toe (hond-honden, kast-kastje).</v>
      </c>
      <c r="C722" s="8" t="str">
        <f t="shared" si="34"/>
        <v>Ik kan een meervoud of het verkleinwoord van een zelfstandig naamwoord goed schrijven.</v>
      </c>
      <c r="D722" s="9" t="str">
        <f t="shared" si="35"/>
        <v>Middenbouw</v>
      </c>
      <c r="E722" s="10">
        <v>5</v>
      </c>
      <c r="F722" s="1" t="s">
        <v>700</v>
      </c>
    </row>
    <row r="723" spans="1:6" ht="28.5" x14ac:dyDescent="0.2">
      <c r="A723" s="17" t="s">
        <v>65</v>
      </c>
      <c r="B723" s="8" t="str">
        <f t="shared" si="33"/>
        <v>Ze passen de gelijkvormigheidsregel toe (hond-honden, kast-kastje).</v>
      </c>
      <c r="C723" s="8" t="str">
        <f t="shared" si="34"/>
        <v>Ik kan een meervoud of het verkleinwoord van een zelfstandig naamwoord goed schrijven.</v>
      </c>
      <c r="D723" s="9" t="str">
        <f t="shared" si="35"/>
        <v>Middenbouw</v>
      </c>
      <c r="E723" s="10">
        <v>5</v>
      </c>
      <c r="F723" s="1" t="s">
        <v>701</v>
      </c>
    </row>
    <row r="724" spans="1:6" ht="28.5" x14ac:dyDescent="0.2">
      <c r="A724" s="17" t="s">
        <v>65</v>
      </c>
      <c r="B724" s="8" t="str">
        <f t="shared" si="33"/>
        <v>Ze passen de gelijkvormigheidsregel toe (hond-honden, kast-kastje).</v>
      </c>
      <c r="C724" s="8" t="str">
        <f t="shared" si="34"/>
        <v>Ik kan een meervoud of het verkleinwoord van een zelfstandig naamwoord goed schrijven.</v>
      </c>
      <c r="D724" s="9" t="str">
        <f t="shared" si="35"/>
        <v>Middenbouw</v>
      </c>
      <c r="E724" s="10">
        <v>5</v>
      </c>
      <c r="F724" s="1" t="s">
        <v>703</v>
      </c>
    </row>
    <row r="725" spans="1:6" ht="28.5" x14ac:dyDescent="0.2">
      <c r="A725" s="17" t="s">
        <v>65</v>
      </c>
      <c r="B725" s="8" t="str">
        <f t="shared" si="33"/>
        <v>Ze passen de gelijkvormigheidsregel toe (hond-honden, kast-kastje).</v>
      </c>
      <c r="C725" s="8" t="str">
        <f t="shared" si="34"/>
        <v>Ik kan een meervoud of het verkleinwoord van een zelfstandig naamwoord goed schrijven.</v>
      </c>
      <c r="D725" s="9" t="str">
        <f t="shared" si="35"/>
        <v>Middenbouw</v>
      </c>
      <c r="E725" s="10">
        <v>5</v>
      </c>
      <c r="F725" s="1" t="s">
        <v>706</v>
      </c>
    </row>
    <row r="726" spans="1:6" ht="28.5" x14ac:dyDescent="0.2">
      <c r="A726" s="17" t="s">
        <v>65</v>
      </c>
      <c r="B726" s="8" t="str">
        <f t="shared" si="33"/>
        <v>Ze passen de gelijkvormigheidsregel toe (hond-honden, kast-kastje).</v>
      </c>
      <c r="C726" s="8" t="str">
        <f t="shared" si="34"/>
        <v>Ik kan een meervoud of het verkleinwoord van een zelfstandig naamwoord goed schrijven.</v>
      </c>
      <c r="D726" s="9" t="str">
        <f t="shared" si="35"/>
        <v>Middenbouw</v>
      </c>
      <c r="E726" s="10">
        <v>5</v>
      </c>
      <c r="F726" s="1" t="s">
        <v>707</v>
      </c>
    </row>
    <row r="727" spans="1:6" ht="28.5" x14ac:dyDescent="0.2">
      <c r="A727" s="17" t="s">
        <v>65</v>
      </c>
      <c r="B727" s="8" t="str">
        <f t="shared" si="33"/>
        <v>Ze passen de gelijkvormigheidsregel toe (hond-honden, kast-kastje).</v>
      </c>
      <c r="C727" s="8" t="str">
        <f t="shared" si="34"/>
        <v>Ik kan een meervoud of het verkleinwoord van een zelfstandig naamwoord goed schrijven.</v>
      </c>
      <c r="D727" s="9" t="str">
        <f t="shared" si="35"/>
        <v>Middenbouw</v>
      </c>
      <c r="E727" s="10">
        <v>5</v>
      </c>
      <c r="F727" s="1" t="s">
        <v>711</v>
      </c>
    </row>
    <row r="728" spans="1:6" ht="28.5" x14ac:dyDescent="0.2">
      <c r="A728" s="17" t="s">
        <v>65</v>
      </c>
      <c r="B728" s="8" t="str">
        <f t="shared" si="33"/>
        <v>Ze passen de gelijkvormigheidsregel toe (hond-honden, kast-kastje).</v>
      </c>
      <c r="C728" s="8" t="str">
        <f t="shared" si="34"/>
        <v>Ik kan een meervoud of het verkleinwoord van een zelfstandig naamwoord goed schrijven.</v>
      </c>
      <c r="D728" s="9" t="str">
        <f t="shared" si="35"/>
        <v>Middenbouw</v>
      </c>
      <c r="E728" s="10">
        <v>5</v>
      </c>
      <c r="F728" s="1" t="s">
        <v>717</v>
      </c>
    </row>
    <row r="729" spans="1:6" ht="28.5" x14ac:dyDescent="0.2">
      <c r="A729" s="17" t="s">
        <v>65</v>
      </c>
      <c r="B729" s="8" t="str">
        <f t="shared" si="33"/>
        <v>Ze passen de gelijkvormigheidsregel toe (hond-honden, kast-kastje).</v>
      </c>
      <c r="C729" s="8" t="str">
        <f t="shared" si="34"/>
        <v>Ik kan een meervoud of het verkleinwoord van een zelfstandig naamwoord goed schrijven.</v>
      </c>
      <c r="D729" s="9" t="str">
        <f t="shared" si="35"/>
        <v>Middenbouw</v>
      </c>
      <c r="E729" s="10">
        <v>5</v>
      </c>
      <c r="F729" s="1" t="s">
        <v>718</v>
      </c>
    </row>
    <row r="730" spans="1:6" ht="28.5" x14ac:dyDescent="0.2">
      <c r="A730" s="17" t="s">
        <v>65</v>
      </c>
      <c r="B730" s="8" t="str">
        <f t="shared" si="33"/>
        <v>Ze passen de gelijkvormigheidsregel toe (hond-honden, kast-kastje).</v>
      </c>
      <c r="C730" s="8" t="str">
        <f t="shared" si="34"/>
        <v>Ik kan een meervoud of het verkleinwoord van een zelfstandig naamwoord goed schrijven.</v>
      </c>
      <c r="D730" s="9" t="str">
        <f t="shared" si="35"/>
        <v>Middenbouw</v>
      </c>
      <c r="E730" s="10">
        <v>5</v>
      </c>
      <c r="F730" s="1" t="s">
        <v>567</v>
      </c>
    </row>
    <row r="731" spans="1:6" ht="28.5" x14ac:dyDescent="0.2">
      <c r="A731" s="17" t="s">
        <v>65</v>
      </c>
      <c r="B731" s="8" t="str">
        <f t="shared" si="33"/>
        <v>Ze passen de gelijkvormigheidsregel toe (hond-honden, kast-kastje).</v>
      </c>
      <c r="C731" s="8" t="str">
        <f t="shared" si="34"/>
        <v>Ik kan een meervoud of het verkleinwoord van een zelfstandig naamwoord goed schrijven.</v>
      </c>
      <c r="D731" s="9" t="str">
        <f t="shared" si="35"/>
        <v>Middenbouw</v>
      </c>
      <c r="E731" s="10">
        <v>5</v>
      </c>
      <c r="F731" s="1" t="s">
        <v>719</v>
      </c>
    </row>
    <row r="732" spans="1:6" ht="28.5" x14ac:dyDescent="0.2">
      <c r="A732" s="17" t="s">
        <v>65</v>
      </c>
      <c r="B732" s="8" t="str">
        <f t="shared" si="33"/>
        <v>Ze passen de gelijkvormigheidsregel toe (hond-honden, kast-kastje).</v>
      </c>
      <c r="C732" s="8" t="str">
        <f t="shared" si="34"/>
        <v>Ik kan een meervoud of het verkleinwoord van een zelfstandig naamwoord goed schrijven.</v>
      </c>
      <c r="D732" s="9" t="str">
        <f t="shared" si="35"/>
        <v>Middenbouw</v>
      </c>
      <c r="E732" s="10">
        <v>5</v>
      </c>
      <c r="F732" s="1" t="s">
        <v>720</v>
      </c>
    </row>
    <row r="733" spans="1:6" ht="28.5" x14ac:dyDescent="0.2">
      <c r="A733" s="17" t="s">
        <v>65</v>
      </c>
      <c r="B733" s="8" t="str">
        <f t="shared" si="33"/>
        <v>Ze passen de gelijkvormigheidsregel toe (hond-honden, kast-kastje).</v>
      </c>
      <c r="C733" s="8" t="str">
        <f t="shared" si="34"/>
        <v>Ik kan een meervoud of het verkleinwoord van een zelfstandig naamwoord goed schrijven.</v>
      </c>
      <c r="D733" s="9" t="str">
        <f t="shared" si="35"/>
        <v>Middenbouw</v>
      </c>
      <c r="E733" s="10">
        <v>5</v>
      </c>
      <c r="F733" s="1" t="s">
        <v>722</v>
      </c>
    </row>
    <row r="734" spans="1:6" ht="28.5" x14ac:dyDescent="0.2">
      <c r="A734" s="17" t="s">
        <v>65</v>
      </c>
      <c r="B734" s="8" t="str">
        <f t="shared" si="33"/>
        <v>Ze passen de gelijkvormigheidsregel toe (hond-honden, kast-kastje).</v>
      </c>
      <c r="C734" s="8" t="str">
        <f t="shared" si="34"/>
        <v>Ik kan een meervoud of het verkleinwoord van een zelfstandig naamwoord goed schrijven.</v>
      </c>
      <c r="D734" s="9" t="str">
        <f t="shared" si="35"/>
        <v>Middenbouw</v>
      </c>
      <c r="E734" s="10">
        <v>5</v>
      </c>
      <c r="F734" s="1" t="s">
        <v>740</v>
      </c>
    </row>
    <row r="735" spans="1:6" ht="28.5" x14ac:dyDescent="0.2">
      <c r="A735" s="17" t="s">
        <v>65</v>
      </c>
      <c r="B735" s="8" t="str">
        <f t="shared" si="33"/>
        <v>Ze passen de gelijkvormigheidsregel toe (hond-honden, kast-kastje).</v>
      </c>
      <c r="C735" s="8" t="str">
        <f t="shared" si="34"/>
        <v>Ik kan een meervoud of het verkleinwoord van een zelfstandig naamwoord goed schrijven.</v>
      </c>
      <c r="D735" s="9" t="str">
        <f t="shared" si="35"/>
        <v>Middenbouw</v>
      </c>
      <c r="E735" s="10">
        <v>5</v>
      </c>
      <c r="F735" s="1" t="s">
        <v>723</v>
      </c>
    </row>
    <row r="736" spans="1:6" ht="28.5" x14ac:dyDescent="0.2">
      <c r="A736" s="17" t="s">
        <v>65</v>
      </c>
      <c r="B736" s="8" t="str">
        <f t="shared" si="33"/>
        <v>Ze passen de gelijkvormigheidsregel toe (hond-honden, kast-kastje).</v>
      </c>
      <c r="C736" s="8" t="str">
        <f t="shared" si="34"/>
        <v>Ik kan een meervoud of het verkleinwoord van een zelfstandig naamwoord goed schrijven.</v>
      </c>
      <c r="D736" s="9" t="str">
        <f t="shared" si="35"/>
        <v>Middenbouw</v>
      </c>
      <c r="E736" s="10">
        <v>5</v>
      </c>
      <c r="F736" s="1" t="s">
        <v>724</v>
      </c>
    </row>
    <row r="737" spans="1:6" ht="28.5" x14ac:dyDescent="0.2">
      <c r="A737" s="17" t="s">
        <v>65</v>
      </c>
      <c r="B737" s="8" t="str">
        <f t="shared" si="33"/>
        <v>Ze passen de gelijkvormigheidsregel toe (hond-honden, kast-kastje).</v>
      </c>
      <c r="C737" s="8" t="str">
        <f t="shared" si="34"/>
        <v>Ik kan een meervoud of het verkleinwoord van een zelfstandig naamwoord goed schrijven.</v>
      </c>
      <c r="D737" s="9" t="str">
        <f t="shared" si="35"/>
        <v>Middenbouw</v>
      </c>
      <c r="E737" s="10">
        <v>5</v>
      </c>
      <c r="F737" s="1" t="s">
        <v>725</v>
      </c>
    </row>
    <row r="738" spans="1:6" ht="28.5" x14ac:dyDescent="0.2">
      <c r="A738" s="17" t="s">
        <v>65</v>
      </c>
      <c r="B738" s="8" t="str">
        <f t="shared" si="33"/>
        <v>Ze passen de gelijkvormigheidsregel toe (hond-honden, kast-kastje).</v>
      </c>
      <c r="C738" s="8" t="str">
        <f t="shared" si="34"/>
        <v>Ik kan een meervoud of het verkleinwoord van een zelfstandig naamwoord goed schrijven.</v>
      </c>
      <c r="D738" s="9" t="str">
        <f t="shared" si="35"/>
        <v>Middenbouw</v>
      </c>
      <c r="E738" s="10">
        <v>5</v>
      </c>
      <c r="F738" s="1" t="s">
        <v>726</v>
      </c>
    </row>
    <row r="739" spans="1:6" ht="28.5" x14ac:dyDescent="0.2">
      <c r="A739" s="17" t="s">
        <v>65</v>
      </c>
      <c r="B739" s="8" t="str">
        <f t="shared" si="33"/>
        <v>Ze passen de gelijkvormigheidsregel toe (hond-honden, kast-kastje).</v>
      </c>
      <c r="C739" s="8" t="str">
        <f t="shared" si="34"/>
        <v>Ik kan een meervoud of het verkleinwoord van een zelfstandig naamwoord goed schrijven.</v>
      </c>
      <c r="D739" s="9" t="str">
        <f t="shared" si="35"/>
        <v>Middenbouw</v>
      </c>
      <c r="E739" s="10">
        <v>5</v>
      </c>
      <c r="F739" s="1" t="s">
        <v>727</v>
      </c>
    </row>
    <row r="740" spans="1:6" ht="28.5" x14ac:dyDescent="0.2">
      <c r="A740" s="17" t="s">
        <v>65</v>
      </c>
      <c r="B740" s="8" t="str">
        <f t="shared" si="33"/>
        <v>Ze passen de gelijkvormigheidsregel toe (hond-honden, kast-kastje).</v>
      </c>
      <c r="C740" s="8" t="str">
        <f t="shared" si="34"/>
        <v>Ik kan een meervoud of het verkleinwoord van een zelfstandig naamwoord goed schrijven.</v>
      </c>
      <c r="D740" s="9" t="str">
        <f t="shared" si="35"/>
        <v>Middenbouw</v>
      </c>
      <c r="E740" s="10">
        <v>5</v>
      </c>
      <c r="F740" s="1" t="s">
        <v>728</v>
      </c>
    </row>
    <row r="741" spans="1:6" ht="28.5" x14ac:dyDescent="0.2">
      <c r="A741" s="11" t="s">
        <v>65</v>
      </c>
      <c r="B741" s="8" t="str">
        <f t="shared" si="33"/>
        <v>Ze passen de gelijkvormigheidsregel toe (hond-honden, kast-kastje).</v>
      </c>
      <c r="C741" s="8" t="str">
        <f t="shared" si="34"/>
        <v>Ik kan een meervoud of het verkleinwoord van een zelfstandig naamwoord goed schrijven.</v>
      </c>
      <c r="D741" s="9" t="str">
        <f t="shared" si="35"/>
        <v>Middenbouw</v>
      </c>
      <c r="E741" s="10">
        <v>5</v>
      </c>
      <c r="F741" s="1" t="s">
        <v>730</v>
      </c>
    </row>
    <row r="742" spans="1:6" ht="28.5" x14ac:dyDescent="0.2">
      <c r="A742" s="11" t="s">
        <v>65</v>
      </c>
      <c r="B742" s="8" t="str">
        <f t="shared" si="33"/>
        <v>Ze passen de gelijkvormigheidsregel toe (hond-honden, kast-kastje).</v>
      </c>
      <c r="C742" s="8" t="str">
        <f t="shared" si="34"/>
        <v>Ik kan een meervoud of het verkleinwoord van een zelfstandig naamwoord goed schrijven.</v>
      </c>
      <c r="D742" s="9" t="str">
        <f t="shared" si="35"/>
        <v>Middenbouw</v>
      </c>
      <c r="E742" s="10">
        <v>5</v>
      </c>
      <c r="F742" s="1" t="s">
        <v>729</v>
      </c>
    </row>
    <row r="743" spans="1:6" ht="28.5" x14ac:dyDescent="0.2">
      <c r="A743" s="11" t="s">
        <v>65</v>
      </c>
      <c r="B743" s="8" t="str">
        <f t="shared" si="33"/>
        <v>Ze passen de gelijkvormigheidsregel toe (hond-honden, kast-kastje).</v>
      </c>
      <c r="C743" s="8" t="str">
        <f t="shared" si="34"/>
        <v>Ik kan een meervoud of het verkleinwoord van een zelfstandig naamwoord goed schrijven.</v>
      </c>
      <c r="D743" s="9" t="str">
        <f t="shared" si="35"/>
        <v>Middenbouw</v>
      </c>
      <c r="E743" s="10">
        <v>5</v>
      </c>
      <c r="F743" s="1" t="s">
        <v>731</v>
      </c>
    </row>
    <row r="744" spans="1:6" ht="28.5" x14ac:dyDescent="0.2">
      <c r="A744" s="11" t="s">
        <v>65</v>
      </c>
      <c r="B744" s="8" t="str">
        <f t="shared" si="33"/>
        <v>Ze passen de gelijkvormigheidsregel toe (hond-honden, kast-kastje).</v>
      </c>
      <c r="C744" s="8" t="str">
        <f t="shared" si="34"/>
        <v>Ik kan een meervoud of het verkleinwoord van een zelfstandig naamwoord goed schrijven.</v>
      </c>
      <c r="D744" s="9" t="str">
        <f t="shared" si="35"/>
        <v>Middenbouw</v>
      </c>
      <c r="E744" s="10">
        <v>5</v>
      </c>
      <c r="F744" s="1" t="s">
        <v>732</v>
      </c>
    </row>
    <row r="745" spans="1:6" ht="28.5" x14ac:dyDescent="0.2">
      <c r="A745" s="4" t="s">
        <v>65</v>
      </c>
      <c r="B745" s="8" t="str">
        <f t="shared" si="33"/>
        <v>Ze passen de gelijkvormigheidsregel toe (hond-honden, kast-kastje).</v>
      </c>
      <c r="C745" s="8" t="str">
        <f t="shared" si="34"/>
        <v>Ik kan een meervoud of het verkleinwoord van een zelfstandig naamwoord goed schrijven.</v>
      </c>
      <c r="D745" s="9" t="str">
        <f t="shared" si="35"/>
        <v>Middenbouw</v>
      </c>
      <c r="E745" s="10">
        <v>3</v>
      </c>
      <c r="F745" s="1" t="s">
        <v>537</v>
      </c>
    </row>
    <row r="746" spans="1:6" ht="28.5" x14ac:dyDescent="0.2">
      <c r="A746" s="4" t="s">
        <v>65</v>
      </c>
      <c r="B746" s="8" t="str">
        <f t="shared" si="33"/>
        <v>Ze passen de gelijkvormigheidsregel toe (hond-honden, kast-kastje).</v>
      </c>
      <c r="C746" s="8" t="str">
        <f t="shared" si="34"/>
        <v>Ik kan een meervoud of het verkleinwoord van een zelfstandig naamwoord goed schrijven.</v>
      </c>
      <c r="D746" s="9" t="str">
        <f t="shared" si="35"/>
        <v>Middenbouw</v>
      </c>
      <c r="E746" s="14">
        <v>4</v>
      </c>
      <c r="F746" s="15" t="s">
        <v>567</v>
      </c>
    </row>
    <row r="747" spans="1:6" ht="28.5" x14ac:dyDescent="0.2">
      <c r="A747" s="4" t="s">
        <v>65</v>
      </c>
      <c r="B747" s="8" t="str">
        <f t="shared" si="33"/>
        <v>Ze passen de gelijkvormigheidsregel toe (hond-honden, kast-kastje).</v>
      </c>
      <c r="C747" s="8" t="str">
        <f t="shared" si="34"/>
        <v>Ik kan een meervoud of het verkleinwoord van een zelfstandig naamwoord goed schrijven.</v>
      </c>
      <c r="D747" s="9" t="str">
        <f t="shared" si="35"/>
        <v>Middenbouw</v>
      </c>
      <c r="E747" s="14">
        <v>4</v>
      </c>
      <c r="F747" s="15" t="s">
        <v>544</v>
      </c>
    </row>
    <row r="748" spans="1:6" ht="28.5" x14ac:dyDescent="0.2">
      <c r="A748" s="4" t="s">
        <v>65</v>
      </c>
      <c r="B748" s="8" t="str">
        <f t="shared" si="33"/>
        <v>Ze passen de gelijkvormigheidsregel toe (hond-honden, kast-kastje).</v>
      </c>
      <c r="C748" s="8" t="str">
        <f t="shared" si="34"/>
        <v>Ik kan een meervoud of het verkleinwoord van een zelfstandig naamwoord goed schrijven.</v>
      </c>
      <c r="D748" s="9" t="str">
        <f t="shared" si="35"/>
        <v>Middenbouw</v>
      </c>
      <c r="E748" s="14">
        <v>4</v>
      </c>
      <c r="F748" s="15" t="s">
        <v>545</v>
      </c>
    </row>
    <row r="749" spans="1:6" ht="28.5" x14ac:dyDescent="0.2">
      <c r="A749" s="4" t="s">
        <v>65</v>
      </c>
      <c r="B749" s="8" t="str">
        <f t="shared" si="33"/>
        <v>Ze passen de gelijkvormigheidsregel toe (hond-honden, kast-kastje).</v>
      </c>
      <c r="C749" s="8" t="str">
        <f t="shared" si="34"/>
        <v>Ik kan een meervoud of het verkleinwoord van een zelfstandig naamwoord goed schrijven.</v>
      </c>
      <c r="D749" s="9" t="str">
        <f t="shared" si="35"/>
        <v>Middenbouw</v>
      </c>
      <c r="E749" s="14">
        <v>4</v>
      </c>
      <c r="F749" s="15" t="s">
        <v>546</v>
      </c>
    </row>
    <row r="750" spans="1:6" ht="28.5" x14ac:dyDescent="0.2">
      <c r="A750" s="4" t="s">
        <v>65</v>
      </c>
      <c r="B750" s="8" t="str">
        <f t="shared" si="33"/>
        <v>Ze passen de gelijkvormigheidsregel toe (hond-honden, kast-kastje).</v>
      </c>
      <c r="C750" s="8" t="str">
        <f t="shared" si="34"/>
        <v>Ik kan een meervoud of het verkleinwoord van een zelfstandig naamwoord goed schrijven.</v>
      </c>
      <c r="D750" s="9" t="str">
        <f t="shared" si="35"/>
        <v>Middenbouw</v>
      </c>
      <c r="E750" s="14">
        <v>4</v>
      </c>
      <c r="F750" s="15" t="s">
        <v>555</v>
      </c>
    </row>
    <row r="751" spans="1:6" ht="28.5" x14ac:dyDescent="0.2">
      <c r="A751" s="4" t="s">
        <v>65</v>
      </c>
      <c r="B751" s="8" t="str">
        <f t="shared" si="33"/>
        <v>Ze passen de gelijkvormigheidsregel toe (hond-honden, kast-kastje).</v>
      </c>
      <c r="C751" s="8" t="str">
        <f t="shared" si="34"/>
        <v>Ik kan een meervoud of het verkleinwoord van een zelfstandig naamwoord goed schrijven.</v>
      </c>
      <c r="D751" s="9" t="str">
        <f t="shared" si="35"/>
        <v>Middenbouw</v>
      </c>
      <c r="E751" s="14">
        <v>4</v>
      </c>
      <c r="F751" s="15" t="s">
        <v>550</v>
      </c>
    </row>
    <row r="752" spans="1:6" ht="28.5" x14ac:dyDescent="0.2">
      <c r="A752" s="4" t="s">
        <v>65</v>
      </c>
      <c r="B752" s="8" t="str">
        <f t="shared" si="33"/>
        <v>Ze passen de gelijkvormigheidsregel toe (hond-honden, kast-kastje).</v>
      </c>
      <c r="C752" s="8" t="str">
        <f t="shared" si="34"/>
        <v>Ik kan een meervoud of het verkleinwoord van een zelfstandig naamwoord goed schrijven.</v>
      </c>
      <c r="D752" s="9" t="str">
        <f t="shared" si="35"/>
        <v>Middenbouw</v>
      </c>
      <c r="E752" s="14">
        <v>4</v>
      </c>
      <c r="F752" s="15" t="s">
        <v>547</v>
      </c>
    </row>
    <row r="753" spans="1:6" ht="28.5" x14ac:dyDescent="0.2">
      <c r="A753" s="4" t="s">
        <v>65</v>
      </c>
      <c r="B753" s="8" t="str">
        <f t="shared" si="33"/>
        <v>Ze passen de gelijkvormigheidsregel toe (hond-honden, kast-kastje).</v>
      </c>
      <c r="C753" s="8" t="str">
        <f t="shared" si="34"/>
        <v>Ik kan een meervoud of het verkleinwoord van een zelfstandig naamwoord goed schrijven.</v>
      </c>
      <c r="D753" s="9" t="str">
        <f t="shared" si="35"/>
        <v>Middenbouw</v>
      </c>
      <c r="E753" s="14">
        <v>4</v>
      </c>
      <c r="F753" s="15" t="s">
        <v>548</v>
      </c>
    </row>
    <row r="754" spans="1:6" ht="28.5" x14ac:dyDescent="0.2">
      <c r="A754" s="4" t="s">
        <v>65</v>
      </c>
      <c r="B754" s="8" t="str">
        <f t="shared" si="33"/>
        <v>Ze passen de gelijkvormigheidsregel toe (hond-honden, kast-kastje).</v>
      </c>
      <c r="C754" s="8" t="str">
        <f t="shared" si="34"/>
        <v>Ik kan een meervoud of het verkleinwoord van een zelfstandig naamwoord goed schrijven.</v>
      </c>
      <c r="D754" s="9" t="str">
        <f t="shared" si="35"/>
        <v>Middenbouw</v>
      </c>
      <c r="E754" s="14">
        <v>4</v>
      </c>
      <c r="F754" s="15" t="s">
        <v>554</v>
      </c>
    </row>
    <row r="755" spans="1:6" ht="28.5" x14ac:dyDescent="0.2">
      <c r="A755" s="4" t="s">
        <v>65</v>
      </c>
      <c r="B755" s="8" t="str">
        <f t="shared" si="33"/>
        <v>Ze passen de gelijkvormigheidsregel toe (hond-honden, kast-kastje).</v>
      </c>
      <c r="C755" s="8" t="str">
        <f t="shared" si="34"/>
        <v>Ik kan een meervoud of het verkleinwoord van een zelfstandig naamwoord goed schrijven.</v>
      </c>
      <c r="D755" s="9" t="str">
        <f t="shared" si="35"/>
        <v>Middenbouw</v>
      </c>
      <c r="E755" s="14">
        <v>5</v>
      </c>
      <c r="F755" s="15" t="s">
        <v>556</v>
      </c>
    </row>
    <row r="756" spans="1:6" ht="28.5" x14ac:dyDescent="0.2">
      <c r="A756" s="4" t="s">
        <v>65</v>
      </c>
      <c r="B756" s="8" t="str">
        <f t="shared" si="33"/>
        <v>Ze passen de gelijkvormigheidsregel toe (hond-honden, kast-kastje).</v>
      </c>
      <c r="C756" s="8" t="str">
        <f t="shared" si="34"/>
        <v>Ik kan een meervoud of het verkleinwoord van een zelfstandig naamwoord goed schrijven.</v>
      </c>
      <c r="D756" s="9" t="str">
        <f t="shared" si="35"/>
        <v>Middenbouw</v>
      </c>
      <c r="E756" s="14">
        <v>5</v>
      </c>
      <c r="F756" s="15" t="s">
        <v>558</v>
      </c>
    </row>
    <row r="757" spans="1:6" ht="28.5" x14ac:dyDescent="0.2">
      <c r="A757" s="4" t="s">
        <v>65</v>
      </c>
      <c r="B757" s="8" t="str">
        <f t="shared" si="33"/>
        <v>Ze passen de gelijkvormigheidsregel toe (hond-honden, kast-kastje).</v>
      </c>
      <c r="C757" s="8" t="str">
        <f t="shared" si="34"/>
        <v>Ik kan een meervoud of het verkleinwoord van een zelfstandig naamwoord goed schrijven.</v>
      </c>
      <c r="D757" s="9" t="str">
        <f t="shared" si="35"/>
        <v>Middenbouw</v>
      </c>
      <c r="E757" s="14">
        <v>5</v>
      </c>
      <c r="F757" s="15" t="s">
        <v>557</v>
      </c>
    </row>
    <row r="758" spans="1:6" ht="28.5" x14ac:dyDescent="0.2">
      <c r="A758" s="4" t="s">
        <v>65</v>
      </c>
      <c r="B758" s="8" t="str">
        <f t="shared" si="33"/>
        <v>Ze passen de gelijkvormigheidsregel toe (hond-honden, kast-kastje).</v>
      </c>
      <c r="C758" s="8" t="str">
        <f t="shared" si="34"/>
        <v>Ik kan een meervoud of het verkleinwoord van een zelfstandig naamwoord goed schrijven.</v>
      </c>
      <c r="D758" s="9" t="str">
        <f t="shared" si="35"/>
        <v>Middenbouw</v>
      </c>
      <c r="E758" s="14">
        <v>5</v>
      </c>
      <c r="F758" s="15" t="s">
        <v>569</v>
      </c>
    </row>
    <row r="759" spans="1:6" ht="28.5" x14ac:dyDescent="0.2">
      <c r="A759" s="4" t="s">
        <v>65</v>
      </c>
      <c r="B759" s="8" t="str">
        <f t="shared" si="33"/>
        <v>Ze passen de gelijkvormigheidsregel toe (hond-honden, kast-kastje).</v>
      </c>
      <c r="C759" s="8" t="str">
        <f t="shared" si="34"/>
        <v>Ik kan een meervoud of het verkleinwoord van een zelfstandig naamwoord goed schrijven.</v>
      </c>
      <c r="D759" s="9" t="str">
        <f t="shared" si="35"/>
        <v>Middenbouw</v>
      </c>
      <c r="E759" s="14">
        <v>5</v>
      </c>
      <c r="F759" s="15" t="s">
        <v>561</v>
      </c>
    </row>
    <row r="760" spans="1:6" ht="28.5" x14ac:dyDescent="0.2">
      <c r="A760" s="4" t="s">
        <v>65</v>
      </c>
      <c r="B760" s="8" t="str">
        <f t="shared" si="33"/>
        <v>Ze passen de gelijkvormigheidsregel toe (hond-honden, kast-kastje).</v>
      </c>
      <c r="C760" s="8" t="str">
        <f t="shared" si="34"/>
        <v>Ik kan een meervoud of het verkleinwoord van een zelfstandig naamwoord goed schrijven.</v>
      </c>
      <c r="D760" s="9" t="str">
        <f t="shared" si="35"/>
        <v>Middenbouw</v>
      </c>
      <c r="E760" s="14">
        <v>5</v>
      </c>
      <c r="F760" s="15" t="s">
        <v>564</v>
      </c>
    </row>
    <row r="761" spans="1:6" ht="28.5" x14ac:dyDescent="0.2">
      <c r="A761" s="4" t="s">
        <v>65</v>
      </c>
      <c r="B761" s="8" t="str">
        <f t="shared" si="33"/>
        <v>Ze passen de gelijkvormigheidsregel toe (hond-honden, kast-kastje).</v>
      </c>
      <c r="C761" s="8" t="str">
        <f t="shared" si="34"/>
        <v>Ik kan een meervoud of het verkleinwoord van een zelfstandig naamwoord goed schrijven.</v>
      </c>
      <c r="D761" s="9" t="str">
        <f t="shared" si="35"/>
        <v>Middenbouw</v>
      </c>
      <c r="E761" s="14">
        <v>5</v>
      </c>
      <c r="F761" s="15" t="s">
        <v>580</v>
      </c>
    </row>
    <row r="762" spans="1:6" ht="28.5" x14ac:dyDescent="0.2">
      <c r="A762" s="4" t="s">
        <v>65</v>
      </c>
      <c r="B762" s="8" t="str">
        <f t="shared" si="33"/>
        <v>Ze passen de gelijkvormigheidsregel toe (hond-honden, kast-kastje).</v>
      </c>
      <c r="C762" s="8" t="str">
        <f t="shared" si="34"/>
        <v>Ik kan een meervoud of het verkleinwoord van een zelfstandig naamwoord goed schrijven.</v>
      </c>
      <c r="D762" s="9" t="str">
        <f t="shared" si="35"/>
        <v>Middenbouw</v>
      </c>
      <c r="E762" s="14">
        <v>5</v>
      </c>
      <c r="F762" s="15" t="s">
        <v>568</v>
      </c>
    </row>
    <row r="763" spans="1:6" ht="28.5" x14ac:dyDescent="0.2">
      <c r="A763" s="4" t="s">
        <v>65</v>
      </c>
      <c r="B763" s="8" t="str">
        <f t="shared" si="33"/>
        <v>Ze passen de gelijkvormigheidsregel toe (hond-honden, kast-kastje).</v>
      </c>
      <c r="C763" s="8" t="str">
        <f t="shared" si="34"/>
        <v>Ik kan een meervoud of het verkleinwoord van een zelfstandig naamwoord goed schrijven.</v>
      </c>
      <c r="D763" s="9" t="str">
        <f t="shared" si="35"/>
        <v>Middenbouw</v>
      </c>
      <c r="E763" s="14">
        <v>5</v>
      </c>
      <c r="F763" s="2" t="s">
        <v>563</v>
      </c>
    </row>
    <row r="764" spans="1:6" ht="28.5" x14ac:dyDescent="0.2">
      <c r="A764" s="4" t="s">
        <v>65</v>
      </c>
      <c r="B764" s="8" t="str">
        <f t="shared" si="33"/>
        <v>Ze passen de gelijkvormigheidsregel toe (hond-honden, kast-kastje).</v>
      </c>
      <c r="C764" s="8" t="str">
        <f t="shared" si="34"/>
        <v>Ik kan een meervoud of het verkleinwoord van een zelfstandig naamwoord goed schrijven.</v>
      </c>
      <c r="D764" s="9" t="str">
        <f t="shared" si="35"/>
        <v>Middenbouw</v>
      </c>
      <c r="E764" s="14">
        <v>5</v>
      </c>
      <c r="F764" s="2" t="s">
        <v>562</v>
      </c>
    </row>
    <row r="765" spans="1:6" ht="28.5" x14ac:dyDescent="0.2">
      <c r="A765" s="4" t="s">
        <v>65</v>
      </c>
      <c r="B765" s="8" t="str">
        <f t="shared" si="33"/>
        <v>Ze passen de gelijkvormigheidsregel toe (hond-honden, kast-kastje).</v>
      </c>
      <c r="C765" s="8" t="str">
        <f t="shared" si="34"/>
        <v>Ik kan een meervoud of het verkleinwoord van een zelfstandig naamwoord goed schrijven.</v>
      </c>
      <c r="D765" s="9" t="str">
        <f t="shared" si="35"/>
        <v>Middenbouw</v>
      </c>
      <c r="E765" s="14">
        <v>5</v>
      </c>
      <c r="F765" s="2" t="s">
        <v>560</v>
      </c>
    </row>
    <row r="766" spans="1:6" ht="28.5" x14ac:dyDescent="0.2">
      <c r="A766" s="4" t="s">
        <v>65</v>
      </c>
      <c r="B766" s="8" t="str">
        <f t="shared" si="33"/>
        <v>Ze passen de gelijkvormigheidsregel toe (hond-honden, kast-kastje).</v>
      </c>
      <c r="C766" s="8" t="str">
        <f t="shared" si="34"/>
        <v>Ik kan een meervoud of het verkleinwoord van een zelfstandig naamwoord goed schrijven.</v>
      </c>
      <c r="D766" s="9" t="str">
        <f t="shared" si="35"/>
        <v>Middenbouw</v>
      </c>
      <c r="E766" s="14">
        <v>5</v>
      </c>
      <c r="F766" s="2" t="s">
        <v>559</v>
      </c>
    </row>
    <row r="767" spans="1:6" x14ac:dyDescent="0.2">
      <c r="A767" s="4" t="s">
        <v>66</v>
      </c>
      <c r="B767" s="8" t="str">
        <f t="shared" si="33"/>
        <v>Ze passen de analogieregel toe (hij zoekt, hij vindt).</v>
      </c>
      <c r="C767" s="8" t="str">
        <f t="shared" si="34"/>
        <v>Ik kan de net-zoalsregel toepassen.</v>
      </c>
      <c r="D767" s="9" t="str">
        <f t="shared" si="35"/>
        <v>Middenbouw</v>
      </c>
      <c r="E767" s="10"/>
      <c r="F767" s="66" t="s">
        <v>919</v>
      </c>
    </row>
    <row r="768" spans="1:6" x14ac:dyDescent="0.2">
      <c r="A768" s="4" t="s">
        <v>66</v>
      </c>
      <c r="B768" s="8" t="str">
        <f t="shared" si="33"/>
        <v>Ze passen de analogieregel toe (hij zoekt, hij vindt).</v>
      </c>
      <c r="C768" s="8" t="str">
        <f t="shared" si="34"/>
        <v>Ik kan de net-zoalsregel toepassen.</v>
      </c>
      <c r="D768" s="9" t="str">
        <f t="shared" si="35"/>
        <v>Middenbouw</v>
      </c>
      <c r="E768" s="10"/>
      <c r="F768" s="66" t="s">
        <v>920</v>
      </c>
    </row>
    <row r="769" spans="1:6" x14ac:dyDescent="0.2">
      <c r="A769" s="4" t="s">
        <v>66</v>
      </c>
      <c r="B769" s="8" t="str">
        <f t="shared" ref="B769:B831" si="36">IF(A769="2.3.1","Kinderen zijn in staat klankzuivere woorden correct te spellen.",IF(A769="2.3.2","Ze kennen de spelling van woorden met homofonen (ei-ij, au-ou, g-ch).",IF(A769="2.3.3","Ze passen de gelijkvormigheidsregel toe (hond-honden, kast-kastje).",IF(A769="2.3.4","Ze passen de analogieregel toe (hij zoekt, hij vindt).",IF(A769="2.3.5","Ze kunnen eenvoudige interpunctie duiden en toepassen: gebruik hoofdletters, punt, vraagteken en uitroepteken.",IF(A769="2.3.6","Ze kunnen hun spelling- en interpunctiefouten onderkennen en corrigeren.",IF(A769="2.3.7","Kinderen zijn in staat lange, gelede woorden en woordsamenstellingen te spellen (geleidelijk, ademhaling, voetbalwedstrijd).",IF(A769="2.3.8","Ze beheersen de regels van de werkwoordspelling (hij verwachtte, de verwachte brief).",IF(A769="2.3.9","Ze zijn redelijk in staat leenwoorden correct te spellen (politie, liter, computer).",IF(A769="2.3.10","Ze kunnen complexe interpunctie duiden en toepassen: komma, puntkomma, dubbele punt, aanhalingstekens en haakjes.",IF(A769="2.3.11","Ze zijn in staat om zelfstandig hun spelling- en interpunctiefouten te onderkennen en te corrigeren.",IF(A769="2.3.12","Ze ontwikkelen een attitude voor correct schriftelijk taalgebruik.","Voer tussendoel in"))))))))))))</f>
        <v>Ze passen de analogieregel toe (hij zoekt, hij vindt).</v>
      </c>
      <c r="C769" s="8" t="str">
        <f t="shared" ref="C769:C831" si="37">IF(A769="2.3.1","Ik kan klankzuivere woorden goed spellen.",IF(A769="2.3.2","Ik weet dat je woorden die hetzelfde klinken soms anders schrijft.",IF(A769="2.3.3","Ik kan een meervoud of het verkleinwoord van een zelfstandig naamwoord goed schrijven.",IF(A769="2.3.4","Ik kan de net-zoalsregel toepassen.",IF(A769="2.3.5","Ik gebruik een hoofdletter, een punt, een vraagteken of een uitroepteken op de goede manier.",IF(A769="2.3.6","Ik kan fouten in mijn schrijfwerk ontdekken en verbeteren.",IF(A769="2.3.7","Ik kan lange woorden juist schrijven.",IF(A769="2.3.8","Ik kan werkwoorden in alle tijden en bij alle personen goed schrijven.",IF(A769="2.3.9","Ik kan leenwoorden uit een andere taal op de juiste manier schrijven.",IF(A769="2.3.10","Ik gebruik de juiste interpunctie.",IF(A769="2.3.11","Ik lees mijn eigen teksten na en verbeter deze, als dat nodig is.",IF(A769="2.3.12","Ik doe mijn best om foutloos te schrijven.","Voer tussendoel in"))))))))))))</f>
        <v>Ik kan de net-zoalsregel toepassen.</v>
      </c>
      <c r="D769" s="9" t="str">
        <f t="shared" ref="D769:D831" si="38">IF(A769="2.3.1","Middenbouw",IF(A769="2.3.2","Middenbouw",IF(A769="2.3.3","Middenbouw",IF(A769="2.3.4","Middenbouw",IF(A769="2.3.5","Middenbouw",IF(A769="2.3.6","Middenbouw",IF(A769="2.3.7","Bovenbouw",IF(A769="2.3.8","Bovenbouw",IF(A769="2.3.9","Bovenbouw",IF(A769="2.3.10","Bovenbouw",IF(A769="2.3.11","Bovenbouw",IF(A769="2.3.12","Bovenbouw","Onbepaald"))))))))))))</f>
        <v>Middenbouw</v>
      </c>
      <c r="E769" s="10"/>
      <c r="F769" s="66" t="s">
        <v>921</v>
      </c>
    </row>
    <row r="770" spans="1:6" x14ac:dyDescent="0.2">
      <c r="A770" s="11" t="s">
        <v>66</v>
      </c>
      <c r="B770" s="8" t="str">
        <f t="shared" si="36"/>
        <v>Ze passen de analogieregel toe (hij zoekt, hij vindt).</v>
      </c>
      <c r="C770" s="8" t="str">
        <f t="shared" si="37"/>
        <v>Ik kan de net-zoalsregel toepassen.</v>
      </c>
      <c r="D770" s="9" t="str">
        <f t="shared" si="38"/>
        <v>Middenbouw</v>
      </c>
      <c r="E770" s="10">
        <v>3</v>
      </c>
      <c r="F770" s="1" t="s">
        <v>619</v>
      </c>
    </row>
    <row r="771" spans="1:6" x14ac:dyDescent="0.2">
      <c r="A771" s="11" t="s">
        <v>66</v>
      </c>
      <c r="B771" s="8" t="str">
        <f t="shared" si="36"/>
        <v>Ze passen de analogieregel toe (hij zoekt, hij vindt).</v>
      </c>
      <c r="C771" s="8" t="str">
        <f t="shared" si="37"/>
        <v>Ik kan de net-zoalsregel toepassen.</v>
      </c>
      <c r="D771" s="9" t="str">
        <f t="shared" si="38"/>
        <v>Middenbouw</v>
      </c>
      <c r="E771" s="10">
        <v>3</v>
      </c>
      <c r="F771" s="1" t="s">
        <v>624</v>
      </c>
    </row>
    <row r="772" spans="1:6" x14ac:dyDescent="0.2">
      <c r="A772" s="11" t="s">
        <v>66</v>
      </c>
      <c r="B772" s="8" t="str">
        <f t="shared" si="36"/>
        <v>Ze passen de analogieregel toe (hij zoekt, hij vindt).</v>
      </c>
      <c r="C772" s="8" t="str">
        <f t="shared" si="37"/>
        <v>Ik kan de net-zoalsregel toepassen.</v>
      </c>
      <c r="D772" s="9" t="str">
        <f t="shared" si="38"/>
        <v>Middenbouw</v>
      </c>
      <c r="E772" s="10">
        <v>3</v>
      </c>
      <c r="F772" s="1" t="s">
        <v>625</v>
      </c>
    </row>
    <row r="773" spans="1:6" x14ac:dyDescent="0.2">
      <c r="A773" s="11" t="s">
        <v>66</v>
      </c>
      <c r="B773" s="8" t="str">
        <f t="shared" si="36"/>
        <v>Ze passen de analogieregel toe (hij zoekt, hij vindt).</v>
      </c>
      <c r="C773" s="8" t="str">
        <f t="shared" si="37"/>
        <v>Ik kan de net-zoalsregel toepassen.</v>
      </c>
      <c r="D773" s="9" t="str">
        <f t="shared" si="38"/>
        <v>Middenbouw</v>
      </c>
      <c r="E773" s="10">
        <v>3</v>
      </c>
      <c r="F773" s="1" t="s">
        <v>627</v>
      </c>
    </row>
    <row r="774" spans="1:6" x14ac:dyDescent="0.2">
      <c r="A774" s="11" t="s">
        <v>66</v>
      </c>
      <c r="B774" s="8" t="str">
        <f t="shared" si="36"/>
        <v>Ze passen de analogieregel toe (hij zoekt, hij vindt).</v>
      </c>
      <c r="C774" s="8" t="str">
        <f t="shared" si="37"/>
        <v>Ik kan de net-zoalsregel toepassen.</v>
      </c>
      <c r="D774" s="9" t="str">
        <f t="shared" si="38"/>
        <v>Middenbouw</v>
      </c>
      <c r="E774" s="10">
        <v>3</v>
      </c>
      <c r="F774" s="1" t="s">
        <v>661</v>
      </c>
    </row>
    <row r="775" spans="1:6" x14ac:dyDescent="0.2">
      <c r="A775" s="11" t="s">
        <v>66</v>
      </c>
      <c r="B775" s="8" t="str">
        <f t="shared" si="36"/>
        <v>Ze passen de analogieregel toe (hij zoekt, hij vindt).</v>
      </c>
      <c r="C775" s="8" t="str">
        <f t="shared" si="37"/>
        <v>Ik kan de net-zoalsregel toepassen.</v>
      </c>
      <c r="D775" s="9" t="str">
        <f t="shared" si="38"/>
        <v>Middenbouw</v>
      </c>
      <c r="E775" s="10">
        <v>3</v>
      </c>
      <c r="F775" s="1" t="s">
        <v>662</v>
      </c>
    </row>
    <row r="776" spans="1:6" x14ac:dyDescent="0.2">
      <c r="A776" s="11" t="s">
        <v>66</v>
      </c>
      <c r="B776" s="8" t="str">
        <f t="shared" si="36"/>
        <v>Ze passen de analogieregel toe (hij zoekt, hij vindt).</v>
      </c>
      <c r="C776" s="8" t="str">
        <f t="shared" si="37"/>
        <v>Ik kan de net-zoalsregel toepassen.</v>
      </c>
      <c r="D776" s="9" t="str">
        <f t="shared" si="38"/>
        <v>Middenbouw</v>
      </c>
      <c r="E776" s="10">
        <v>4</v>
      </c>
      <c r="F776" s="1" t="s">
        <v>683</v>
      </c>
    </row>
    <row r="777" spans="1:6" x14ac:dyDescent="0.2">
      <c r="A777" s="11" t="s">
        <v>66</v>
      </c>
      <c r="B777" s="8" t="str">
        <f t="shared" si="36"/>
        <v>Ze passen de analogieregel toe (hij zoekt, hij vindt).</v>
      </c>
      <c r="C777" s="8" t="str">
        <f t="shared" si="37"/>
        <v>Ik kan de net-zoalsregel toepassen.</v>
      </c>
      <c r="D777" s="9" t="str">
        <f t="shared" si="38"/>
        <v>Middenbouw</v>
      </c>
      <c r="E777" s="10">
        <v>4</v>
      </c>
      <c r="F777" s="1" t="s">
        <v>677</v>
      </c>
    </row>
    <row r="778" spans="1:6" x14ac:dyDescent="0.2">
      <c r="A778" s="11" t="s">
        <v>66</v>
      </c>
      <c r="B778" s="8" t="str">
        <f t="shared" si="36"/>
        <v>Ze passen de analogieregel toe (hij zoekt, hij vindt).</v>
      </c>
      <c r="C778" s="8" t="str">
        <f t="shared" si="37"/>
        <v>Ik kan de net-zoalsregel toepassen.</v>
      </c>
      <c r="D778" s="9" t="str">
        <f t="shared" si="38"/>
        <v>Middenbouw</v>
      </c>
      <c r="E778" s="10">
        <v>4</v>
      </c>
      <c r="F778" s="1" t="s">
        <v>674</v>
      </c>
    </row>
    <row r="779" spans="1:6" x14ac:dyDescent="0.2">
      <c r="A779" s="11" t="s">
        <v>66</v>
      </c>
      <c r="B779" s="8" t="str">
        <f t="shared" si="36"/>
        <v>Ze passen de analogieregel toe (hij zoekt, hij vindt).</v>
      </c>
      <c r="C779" s="8" t="str">
        <f t="shared" si="37"/>
        <v>Ik kan de net-zoalsregel toepassen.</v>
      </c>
      <c r="D779" s="9" t="str">
        <f t="shared" si="38"/>
        <v>Middenbouw</v>
      </c>
      <c r="E779" s="10">
        <v>4</v>
      </c>
      <c r="F779" s="1" t="s">
        <v>680</v>
      </c>
    </row>
    <row r="780" spans="1:6" x14ac:dyDescent="0.2">
      <c r="A780" s="11" t="s">
        <v>66</v>
      </c>
      <c r="B780" s="8" t="str">
        <f t="shared" si="36"/>
        <v>Ze passen de analogieregel toe (hij zoekt, hij vindt).</v>
      </c>
      <c r="C780" s="8" t="str">
        <f t="shared" si="37"/>
        <v>Ik kan de net-zoalsregel toepassen.</v>
      </c>
      <c r="D780" s="9" t="str">
        <f t="shared" si="38"/>
        <v>Middenbouw</v>
      </c>
      <c r="E780" s="10">
        <v>4</v>
      </c>
      <c r="F780" s="1" t="s">
        <v>681</v>
      </c>
    </row>
    <row r="781" spans="1:6" x14ac:dyDescent="0.2">
      <c r="A781" s="11" t="s">
        <v>66</v>
      </c>
      <c r="B781" s="8" t="str">
        <f t="shared" si="36"/>
        <v>Ze passen de analogieregel toe (hij zoekt, hij vindt).</v>
      </c>
      <c r="C781" s="8" t="str">
        <f t="shared" si="37"/>
        <v>Ik kan de net-zoalsregel toepassen.</v>
      </c>
      <c r="D781" s="9" t="str">
        <f t="shared" si="38"/>
        <v>Middenbouw</v>
      </c>
      <c r="E781" s="10">
        <v>4</v>
      </c>
      <c r="F781" s="1" t="s">
        <v>686</v>
      </c>
    </row>
    <row r="782" spans="1:6" x14ac:dyDescent="0.2">
      <c r="A782" s="11" t="s">
        <v>66</v>
      </c>
      <c r="B782" s="8" t="str">
        <f t="shared" si="36"/>
        <v>Ze passen de analogieregel toe (hij zoekt, hij vindt).</v>
      </c>
      <c r="C782" s="8" t="str">
        <f t="shared" si="37"/>
        <v>Ik kan de net-zoalsregel toepassen.</v>
      </c>
      <c r="D782" s="9" t="str">
        <f t="shared" si="38"/>
        <v>Middenbouw</v>
      </c>
      <c r="E782" s="10">
        <v>4</v>
      </c>
      <c r="F782" s="1" t="s">
        <v>690</v>
      </c>
    </row>
    <row r="783" spans="1:6" x14ac:dyDescent="0.2">
      <c r="A783" s="11" t="s">
        <v>66</v>
      </c>
      <c r="B783" s="8" t="str">
        <f t="shared" si="36"/>
        <v>Ze passen de analogieregel toe (hij zoekt, hij vindt).</v>
      </c>
      <c r="C783" s="8" t="str">
        <f t="shared" si="37"/>
        <v>Ik kan de net-zoalsregel toepassen.</v>
      </c>
      <c r="D783" s="9" t="str">
        <f t="shared" si="38"/>
        <v>Middenbouw</v>
      </c>
      <c r="E783" s="10">
        <v>4</v>
      </c>
      <c r="F783" s="1" t="s">
        <v>620</v>
      </c>
    </row>
    <row r="784" spans="1:6" x14ac:dyDescent="0.2">
      <c r="A784" s="11" t="s">
        <v>66</v>
      </c>
      <c r="B784" s="8" t="str">
        <f t="shared" si="36"/>
        <v>Ze passen de analogieregel toe (hij zoekt, hij vindt).</v>
      </c>
      <c r="C784" s="8" t="str">
        <f t="shared" si="37"/>
        <v>Ik kan de net-zoalsregel toepassen.</v>
      </c>
      <c r="D784" s="9" t="str">
        <f t="shared" si="38"/>
        <v>Middenbouw</v>
      </c>
      <c r="E784" s="10">
        <v>4</v>
      </c>
      <c r="F784" s="1" t="s">
        <v>694</v>
      </c>
    </row>
    <row r="785" spans="1:6" x14ac:dyDescent="0.2">
      <c r="A785" s="11" t="s">
        <v>66</v>
      </c>
      <c r="B785" s="8" t="str">
        <f t="shared" si="36"/>
        <v>Ze passen de analogieregel toe (hij zoekt, hij vindt).</v>
      </c>
      <c r="C785" s="8" t="str">
        <f t="shared" si="37"/>
        <v>Ik kan de net-zoalsregel toepassen.</v>
      </c>
      <c r="D785" s="9" t="str">
        <f t="shared" si="38"/>
        <v>Middenbouw</v>
      </c>
      <c r="E785" s="10">
        <v>4</v>
      </c>
      <c r="F785" s="1" t="s">
        <v>697</v>
      </c>
    </row>
    <row r="786" spans="1:6" x14ac:dyDescent="0.2">
      <c r="A786" s="11" t="s">
        <v>66</v>
      </c>
      <c r="B786" s="8" t="str">
        <f t="shared" si="36"/>
        <v>Ze passen de analogieregel toe (hij zoekt, hij vindt).</v>
      </c>
      <c r="C786" s="8" t="str">
        <f t="shared" si="37"/>
        <v>Ik kan de net-zoalsregel toepassen.</v>
      </c>
      <c r="D786" s="9" t="str">
        <f t="shared" si="38"/>
        <v>Middenbouw</v>
      </c>
      <c r="E786" s="10">
        <v>4</v>
      </c>
      <c r="F786" s="1" t="s">
        <v>736</v>
      </c>
    </row>
    <row r="787" spans="1:6" x14ac:dyDescent="0.2">
      <c r="A787" s="11" t="s">
        <v>66</v>
      </c>
      <c r="B787" s="8" t="str">
        <f t="shared" si="36"/>
        <v>Ze passen de analogieregel toe (hij zoekt, hij vindt).</v>
      </c>
      <c r="C787" s="8" t="str">
        <f t="shared" si="37"/>
        <v>Ik kan de net-zoalsregel toepassen.</v>
      </c>
      <c r="D787" s="9" t="str">
        <f t="shared" si="38"/>
        <v>Middenbouw</v>
      </c>
      <c r="E787" s="10">
        <v>4</v>
      </c>
      <c r="F787" s="1" t="s">
        <v>699</v>
      </c>
    </row>
    <row r="788" spans="1:6" x14ac:dyDescent="0.2">
      <c r="A788" s="11" t="s">
        <v>66</v>
      </c>
      <c r="B788" s="8" t="str">
        <f t="shared" si="36"/>
        <v>Ze passen de analogieregel toe (hij zoekt, hij vindt).</v>
      </c>
      <c r="C788" s="8" t="str">
        <f t="shared" si="37"/>
        <v>Ik kan de net-zoalsregel toepassen.</v>
      </c>
      <c r="D788" s="9" t="str">
        <f t="shared" si="38"/>
        <v>Middenbouw</v>
      </c>
      <c r="E788" s="10">
        <v>5</v>
      </c>
      <c r="F788" s="1" t="s">
        <v>700</v>
      </c>
    </row>
    <row r="789" spans="1:6" x14ac:dyDescent="0.2">
      <c r="A789" s="11" t="s">
        <v>66</v>
      </c>
      <c r="B789" s="8" t="str">
        <f t="shared" si="36"/>
        <v>Ze passen de analogieregel toe (hij zoekt, hij vindt).</v>
      </c>
      <c r="C789" s="8" t="str">
        <f t="shared" si="37"/>
        <v>Ik kan de net-zoalsregel toepassen.</v>
      </c>
      <c r="D789" s="9" t="str">
        <f t="shared" si="38"/>
        <v>Middenbouw</v>
      </c>
      <c r="E789" s="10">
        <v>5</v>
      </c>
      <c r="F789" s="1" t="s">
        <v>701</v>
      </c>
    </row>
    <row r="790" spans="1:6" x14ac:dyDescent="0.2">
      <c r="A790" s="11" t="s">
        <v>66</v>
      </c>
      <c r="B790" s="8" t="str">
        <f t="shared" si="36"/>
        <v>Ze passen de analogieregel toe (hij zoekt, hij vindt).</v>
      </c>
      <c r="C790" s="8" t="str">
        <f t="shared" si="37"/>
        <v>Ik kan de net-zoalsregel toepassen.</v>
      </c>
      <c r="D790" s="9" t="str">
        <f t="shared" si="38"/>
        <v>Middenbouw</v>
      </c>
      <c r="E790" s="10">
        <v>5</v>
      </c>
      <c r="F790" s="1" t="s">
        <v>702</v>
      </c>
    </row>
    <row r="791" spans="1:6" x14ac:dyDescent="0.2">
      <c r="A791" s="11" t="s">
        <v>66</v>
      </c>
      <c r="B791" s="8" t="str">
        <f t="shared" si="36"/>
        <v>Ze passen de analogieregel toe (hij zoekt, hij vindt).</v>
      </c>
      <c r="C791" s="8" t="str">
        <f t="shared" si="37"/>
        <v>Ik kan de net-zoalsregel toepassen.</v>
      </c>
      <c r="D791" s="9" t="str">
        <f t="shared" si="38"/>
        <v>Middenbouw</v>
      </c>
      <c r="E791" s="10">
        <v>5</v>
      </c>
      <c r="F791" s="1" t="s">
        <v>703</v>
      </c>
    </row>
    <row r="792" spans="1:6" x14ac:dyDescent="0.2">
      <c r="A792" s="11" t="s">
        <v>66</v>
      </c>
      <c r="B792" s="8" t="str">
        <f t="shared" si="36"/>
        <v>Ze passen de analogieregel toe (hij zoekt, hij vindt).</v>
      </c>
      <c r="C792" s="8" t="str">
        <f t="shared" si="37"/>
        <v>Ik kan de net-zoalsregel toepassen.</v>
      </c>
      <c r="D792" s="9" t="str">
        <f t="shared" si="38"/>
        <v>Middenbouw</v>
      </c>
      <c r="E792" s="10">
        <v>5</v>
      </c>
      <c r="F792" s="1" t="s">
        <v>743</v>
      </c>
    </row>
    <row r="793" spans="1:6" x14ac:dyDescent="0.2">
      <c r="A793" s="11" t="s">
        <v>66</v>
      </c>
      <c r="B793" s="8" t="str">
        <f t="shared" si="36"/>
        <v>Ze passen de analogieregel toe (hij zoekt, hij vindt).</v>
      </c>
      <c r="C793" s="8" t="str">
        <f t="shared" si="37"/>
        <v>Ik kan de net-zoalsregel toepassen.</v>
      </c>
      <c r="D793" s="9" t="str">
        <f t="shared" si="38"/>
        <v>Middenbouw</v>
      </c>
      <c r="E793" s="10">
        <v>5</v>
      </c>
      <c r="F793" s="1" t="s">
        <v>714</v>
      </c>
    </row>
    <row r="794" spans="1:6" x14ac:dyDescent="0.2">
      <c r="A794" s="11" t="s">
        <v>66</v>
      </c>
      <c r="B794" s="8" t="str">
        <f t="shared" si="36"/>
        <v>Ze passen de analogieregel toe (hij zoekt, hij vindt).</v>
      </c>
      <c r="C794" s="8" t="str">
        <f t="shared" si="37"/>
        <v>Ik kan de net-zoalsregel toepassen.</v>
      </c>
      <c r="D794" s="9" t="str">
        <f t="shared" si="38"/>
        <v>Middenbouw</v>
      </c>
      <c r="E794" s="10">
        <v>5</v>
      </c>
      <c r="F794" s="1" t="s">
        <v>705</v>
      </c>
    </row>
    <row r="795" spans="1:6" x14ac:dyDescent="0.2">
      <c r="A795" s="11" t="s">
        <v>66</v>
      </c>
      <c r="B795" s="8" t="str">
        <f t="shared" si="36"/>
        <v>Ze passen de analogieregel toe (hij zoekt, hij vindt).</v>
      </c>
      <c r="C795" s="8" t="str">
        <f t="shared" si="37"/>
        <v>Ik kan de net-zoalsregel toepassen.</v>
      </c>
      <c r="D795" s="9" t="str">
        <f t="shared" si="38"/>
        <v>Middenbouw</v>
      </c>
      <c r="E795" s="10">
        <v>5</v>
      </c>
      <c r="F795" s="1" t="s">
        <v>715</v>
      </c>
    </row>
    <row r="796" spans="1:6" x14ac:dyDescent="0.2">
      <c r="A796" s="11" t="s">
        <v>66</v>
      </c>
      <c r="B796" s="8" t="str">
        <f t="shared" si="36"/>
        <v>Ze passen de analogieregel toe (hij zoekt, hij vindt).</v>
      </c>
      <c r="C796" s="8" t="str">
        <f t="shared" si="37"/>
        <v>Ik kan de net-zoalsregel toepassen.</v>
      </c>
      <c r="D796" s="9" t="str">
        <f t="shared" si="38"/>
        <v>Middenbouw</v>
      </c>
      <c r="E796" s="10">
        <v>5</v>
      </c>
      <c r="F796" s="1" t="s">
        <v>716</v>
      </c>
    </row>
    <row r="797" spans="1:6" x14ac:dyDescent="0.2">
      <c r="A797" s="11" t="s">
        <v>66</v>
      </c>
      <c r="B797" s="8" t="str">
        <f t="shared" si="36"/>
        <v>Ze passen de analogieregel toe (hij zoekt, hij vindt).</v>
      </c>
      <c r="C797" s="8" t="str">
        <f t="shared" si="37"/>
        <v>Ik kan de net-zoalsregel toepassen.</v>
      </c>
      <c r="D797" s="9" t="str">
        <f t="shared" si="38"/>
        <v>Middenbouw</v>
      </c>
      <c r="E797" s="10">
        <v>5</v>
      </c>
      <c r="F797" s="1" t="s">
        <v>707</v>
      </c>
    </row>
    <row r="798" spans="1:6" x14ac:dyDescent="0.2">
      <c r="A798" s="11" t="s">
        <v>66</v>
      </c>
      <c r="B798" s="8" t="str">
        <f t="shared" si="36"/>
        <v>Ze passen de analogieregel toe (hij zoekt, hij vindt).</v>
      </c>
      <c r="C798" s="8" t="str">
        <f t="shared" si="37"/>
        <v>Ik kan de net-zoalsregel toepassen.</v>
      </c>
      <c r="D798" s="9" t="str">
        <f t="shared" si="38"/>
        <v>Middenbouw</v>
      </c>
      <c r="E798" s="10">
        <v>5</v>
      </c>
      <c r="F798" s="1" t="s">
        <v>709</v>
      </c>
    </row>
    <row r="799" spans="1:6" x14ac:dyDescent="0.2">
      <c r="A799" s="11" t="s">
        <v>66</v>
      </c>
      <c r="B799" s="8" t="str">
        <f t="shared" si="36"/>
        <v>Ze passen de analogieregel toe (hij zoekt, hij vindt).</v>
      </c>
      <c r="C799" s="8" t="str">
        <f t="shared" si="37"/>
        <v>Ik kan de net-zoalsregel toepassen.</v>
      </c>
      <c r="D799" s="9" t="str">
        <f t="shared" si="38"/>
        <v>Middenbouw</v>
      </c>
      <c r="E799" s="10">
        <v>5</v>
      </c>
      <c r="F799" s="1" t="s">
        <v>711</v>
      </c>
    </row>
    <row r="800" spans="1:6" x14ac:dyDescent="0.2">
      <c r="A800" s="17" t="s">
        <v>66</v>
      </c>
      <c r="B800" s="8" t="str">
        <f t="shared" si="36"/>
        <v>Ze passen de analogieregel toe (hij zoekt, hij vindt).</v>
      </c>
      <c r="C800" s="8" t="str">
        <f t="shared" si="37"/>
        <v>Ik kan de net-zoalsregel toepassen.</v>
      </c>
      <c r="D800" s="9" t="str">
        <f t="shared" si="38"/>
        <v>Middenbouw</v>
      </c>
      <c r="E800" s="10">
        <v>5</v>
      </c>
      <c r="F800" s="1" t="s">
        <v>717</v>
      </c>
    </row>
    <row r="801" spans="1:6" x14ac:dyDescent="0.2">
      <c r="A801" s="17" t="s">
        <v>66</v>
      </c>
      <c r="B801" s="8" t="str">
        <f t="shared" si="36"/>
        <v>Ze passen de analogieregel toe (hij zoekt, hij vindt).</v>
      </c>
      <c r="C801" s="8" t="str">
        <f t="shared" si="37"/>
        <v>Ik kan de net-zoalsregel toepassen.</v>
      </c>
      <c r="D801" s="9" t="str">
        <f t="shared" si="38"/>
        <v>Middenbouw</v>
      </c>
      <c r="E801" s="10">
        <v>5</v>
      </c>
      <c r="F801" s="1" t="s">
        <v>718</v>
      </c>
    </row>
    <row r="802" spans="1:6" x14ac:dyDescent="0.2">
      <c r="A802" s="17" t="s">
        <v>66</v>
      </c>
      <c r="B802" s="8" t="str">
        <f t="shared" si="36"/>
        <v>Ze passen de analogieregel toe (hij zoekt, hij vindt).</v>
      </c>
      <c r="C802" s="8" t="str">
        <f t="shared" si="37"/>
        <v>Ik kan de net-zoalsregel toepassen.</v>
      </c>
      <c r="D802" s="9" t="str">
        <f t="shared" si="38"/>
        <v>Middenbouw</v>
      </c>
      <c r="E802" s="10">
        <v>5</v>
      </c>
      <c r="F802" s="1" t="s">
        <v>567</v>
      </c>
    </row>
    <row r="803" spans="1:6" x14ac:dyDescent="0.2">
      <c r="A803" s="17" t="s">
        <v>66</v>
      </c>
      <c r="B803" s="8" t="str">
        <f t="shared" si="36"/>
        <v>Ze passen de analogieregel toe (hij zoekt, hij vindt).</v>
      </c>
      <c r="C803" s="8" t="str">
        <f t="shared" si="37"/>
        <v>Ik kan de net-zoalsregel toepassen.</v>
      </c>
      <c r="D803" s="9" t="str">
        <f t="shared" si="38"/>
        <v>Middenbouw</v>
      </c>
      <c r="E803" s="10">
        <v>5</v>
      </c>
      <c r="F803" s="1" t="s">
        <v>719</v>
      </c>
    </row>
    <row r="804" spans="1:6" x14ac:dyDescent="0.2">
      <c r="A804" s="17" t="s">
        <v>66</v>
      </c>
      <c r="B804" s="8" t="str">
        <f t="shared" si="36"/>
        <v>Ze passen de analogieregel toe (hij zoekt, hij vindt).</v>
      </c>
      <c r="C804" s="8" t="str">
        <f t="shared" si="37"/>
        <v>Ik kan de net-zoalsregel toepassen.</v>
      </c>
      <c r="D804" s="9" t="str">
        <f t="shared" si="38"/>
        <v>Middenbouw</v>
      </c>
      <c r="E804" s="10">
        <v>5</v>
      </c>
      <c r="F804" s="1" t="s">
        <v>723</v>
      </c>
    </row>
    <row r="805" spans="1:6" x14ac:dyDescent="0.2">
      <c r="A805" s="17" t="s">
        <v>66</v>
      </c>
      <c r="B805" s="8" t="str">
        <f t="shared" si="36"/>
        <v>Ze passen de analogieregel toe (hij zoekt, hij vindt).</v>
      </c>
      <c r="C805" s="8" t="str">
        <f t="shared" si="37"/>
        <v>Ik kan de net-zoalsregel toepassen.</v>
      </c>
      <c r="D805" s="9" t="str">
        <f t="shared" si="38"/>
        <v>Middenbouw</v>
      </c>
      <c r="E805" s="10">
        <v>5</v>
      </c>
      <c r="F805" s="1" t="s">
        <v>724</v>
      </c>
    </row>
    <row r="806" spans="1:6" x14ac:dyDescent="0.2">
      <c r="A806" s="17" t="s">
        <v>66</v>
      </c>
      <c r="B806" s="8" t="str">
        <f t="shared" si="36"/>
        <v>Ze passen de analogieregel toe (hij zoekt, hij vindt).</v>
      </c>
      <c r="C806" s="8" t="str">
        <f t="shared" si="37"/>
        <v>Ik kan de net-zoalsregel toepassen.</v>
      </c>
      <c r="D806" s="9" t="str">
        <f t="shared" si="38"/>
        <v>Middenbouw</v>
      </c>
      <c r="E806" s="10">
        <v>5</v>
      </c>
      <c r="F806" s="1" t="s">
        <v>725</v>
      </c>
    </row>
    <row r="807" spans="1:6" x14ac:dyDescent="0.2">
      <c r="A807" s="17" t="s">
        <v>66</v>
      </c>
      <c r="B807" s="8" t="str">
        <f t="shared" si="36"/>
        <v>Ze passen de analogieregel toe (hij zoekt, hij vindt).</v>
      </c>
      <c r="C807" s="8" t="str">
        <f t="shared" si="37"/>
        <v>Ik kan de net-zoalsregel toepassen.</v>
      </c>
      <c r="D807" s="9" t="str">
        <f t="shared" si="38"/>
        <v>Middenbouw</v>
      </c>
      <c r="E807" s="10">
        <v>5</v>
      </c>
      <c r="F807" s="1" t="s">
        <v>726</v>
      </c>
    </row>
    <row r="808" spans="1:6" x14ac:dyDescent="0.2">
      <c r="A808" s="17" t="s">
        <v>66</v>
      </c>
      <c r="B808" s="8" t="str">
        <f t="shared" si="36"/>
        <v>Ze passen de analogieregel toe (hij zoekt, hij vindt).</v>
      </c>
      <c r="C808" s="8" t="str">
        <f t="shared" si="37"/>
        <v>Ik kan de net-zoalsregel toepassen.</v>
      </c>
      <c r="D808" s="9" t="str">
        <f t="shared" si="38"/>
        <v>Middenbouw</v>
      </c>
      <c r="E808" s="10">
        <v>5</v>
      </c>
      <c r="F808" s="1" t="s">
        <v>727</v>
      </c>
    </row>
    <row r="809" spans="1:6" x14ac:dyDescent="0.2">
      <c r="A809" s="17" t="s">
        <v>66</v>
      </c>
      <c r="B809" s="8" t="str">
        <f t="shared" si="36"/>
        <v>Ze passen de analogieregel toe (hij zoekt, hij vindt).</v>
      </c>
      <c r="C809" s="8" t="str">
        <f t="shared" si="37"/>
        <v>Ik kan de net-zoalsregel toepassen.</v>
      </c>
      <c r="D809" s="9" t="str">
        <f t="shared" si="38"/>
        <v>Middenbouw</v>
      </c>
      <c r="E809" s="10">
        <v>5</v>
      </c>
      <c r="F809" s="1" t="s">
        <v>728</v>
      </c>
    </row>
    <row r="810" spans="1:6" x14ac:dyDescent="0.2">
      <c r="A810" s="17" t="s">
        <v>66</v>
      </c>
      <c r="B810" s="8" t="str">
        <f t="shared" si="36"/>
        <v>Ze passen de analogieregel toe (hij zoekt, hij vindt).</v>
      </c>
      <c r="C810" s="8" t="str">
        <f t="shared" si="37"/>
        <v>Ik kan de net-zoalsregel toepassen.</v>
      </c>
      <c r="D810" s="9" t="str">
        <f t="shared" si="38"/>
        <v>Middenbouw</v>
      </c>
      <c r="E810" s="10">
        <v>5</v>
      </c>
      <c r="F810" s="1" t="s">
        <v>730</v>
      </c>
    </row>
    <row r="811" spans="1:6" x14ac:dyDescent="0.2">
      <c r="A811" s="17" t="s">
        <v>66</v>
      </c>
      <c r="B811" s="8" t="str">
        <f t="shared" si="36"/>
        <v>Ze passen de analogieregel toe (hij zoekt, hij vindt).</v>
      </c>
      <c r="C811" s="8" t="str">
        <f t="shared" si="37"/>
        <v>Ik kan de net-zoalsregel toepassen.</v>
      </c>
      <c r="D811" s="9" t="str">
        <f t="shared" si="38"/>
        <v>Middenbouw</v>
      </c>
      <c r="E811" s="10">
        <v>5</v>
      </c>
      <c r="F811" s="1" t="s">
        <v>729</v>
      </c>
    </row>
    <row r="812" spans="1:6" x14ac:dyDescent="0.2">
      <c r="A812" s="17" t="s">
        <v>66</v>
      </c>
      <c r="B812" s="8" t="str">
        <f t="shared" si="36"/>
        <v>Ze passen de analogieregel toe (hij zoekt, hij vindt).</v>
      </c>
      <c r="C812" s="8" t="str">
        <f t="shared" si="37"/>
        <v>Ik kan de net-zoalsregel toepassen.</v>
      </c>
      <c r="D812" s="9" t="str">
        <f t="shared" si="38"/>
        <v>Middenbouw</v>
      </c>
      <c r="E812" s="14">
        <v>4</v>
      </c>
      <c r="F812" s="15" t="s">
        <v>567</v>
      </c>
    </row>
    <row r="813" spans="1:6" x14ac:dyDescent="0.2">
      <c r="A813" s="17" t="s">
        <v>66</v>
      </c>
      <c r="B813" s="8" t="str">
        <f t="shared" si="36"/>
        <v>Ze passen de analogieregel toe (hij zoekt, hij vindt).</v>
      </c>
      <c r="C813" s="8" t="str">
        <f t="shared" si="37"/>
        <v>Ik kan de net-zoalsregel toepassen.</v>
      </c>
      <c r="D813" s="9" t="str">
        <f t="shared" si="38"/>
        <v>Middenbouw</v>
      </c>
      <c r="E813" s="14">
        <v>4</v>
      </c>
      <c r="F813" s="15" t="s">
        <v>544</v>
      </c>
    </row>
    <row r="814" spans="1:6" x14ac:dyDescent="0.2">
      <c r="A814" s="17" t="s">
        <v>66</v>
      </c>
      <c r="B814" s="8" t="str">
        <f t="shared" si="36"/>
        <v>Ze passen de analogieregel toe (hij zoekt, hij vindt).</v>
      </c>
      <c r="C814" s="8" t="str">
        <f t="shared" si="37"/>
        <v>Ik kan de net-zoalsregel toepassen.</v>
      </c>
      <c r="D814" s="9" t="str">
        <f t="shared" si="38"/>
        <v>Middenbouw</v>
      </c>
      <c r="E814" s="14">
        <v>4</v>
      </c>
      <c r="F814" s="15" t="s">
        <v>545</v>
      </c>
    </row>
    <row r="815" spans="1:6" x14ac:dyDescent="0.2">
      <c r="A815" s="17" t="s">
        <v>66</v>
      </c>
      <c r="B815" s="8" t="str">
        <f t="shared" si="36"/>
        <v>Ze passen de analogieregel toe (hij zoekt, hij vindt).</v>
      </c>
      <c r="C815" s="8" t="str">
        <f t="shared" si="37"/>
        <v>Ik kan de net-zoalsregel toepassen.</v>
      </c>
      <c r="D815" s="9" t="str">
        <f t="shared" si="38"/>
        <v>Middenbouw</v>
      </c>
      <c r="E815" s="14">
        <v>4</v>
      </c>
      <c r="F815" s="15" t="s">
        <v>546</v>
      </c>
    </row>
    <row r="816" spans="1:6" x14ac:dyDescent="0.2">
      <c r="A816" s="17" t="s">
        <v>66</v>
      </c>
      <c r="B816" s="8" t="str">
        <f t="shared" si="36"/>
        <v>Ze passen de analogieregel toe (hij zoekt, hij vindt).</v>
      </c>
      <c r="C816" s="8" t="str">
        <f t="shared" si="37"/>
        <v>Ik kan de net-zoalsregel toepassen.</v>
      </c>
      <c r="D816" s="9" t="str">
        <f t="shared" si="38"/>
        <v>Middenbouw</v>
      </c>
      <c r="E816" s="14">
        <v>4</v>
      </c>
      <c r="F816" s="15" t="s">
        <v>547</v>
      </c>
    </row>
    <row r="817" spans="1:6" x14ac:dyDescent="0.2">
      <c r="A817" s="17" t="s">
        <v>66</v>
      </c>
      <c r="B817" s="8" t="str">
        <f t="shared" si="36"/>
        <v>Ze passen de analogieregel toe (hij zoekt, hij vindt).</v>
      </c>
      <c r="C817" s="8" t="str">
        <f t="shared" si="37"/>
        <v>Ik kan de net-zoalsregel toepassen.</v>
      </c>
      <c r="D817" s="9" t="str">
        <f t="shared" si="38"/>
        <v>Middenbouw</v>
      </c>
      <c r="E817" s="14">
        <v>4</v>
      </c>
      <c r="F817" s="15" t="s">
        <v>548</v>
      </c>
    </row>
    <row r="818" spans="1:6" x14ac:dyDescent="0.2">
      <c r="A818" s="17" t="s">
        <v>66</v>
      </c>
      <c r="B818" s="8" t="str">
        <f t="shared" si="36"/>
        <v>Ze passen de analogieregel toe (hij zoekt, hij vindt).</v>
      </c>
      <c r="C818" s="8" t="str">
        <f t="shared" si="37"/>
        <v>Ik kan de net-zoalsregel toepassen.</v>
      </c>
      <c r="D818" s="9" t="str">
        <f t="shared" si="38"/>
        <v>Middenbouw</v>
      </c>
      <c r="E818" s="14">
        <v>4</v>
      </c>
      <c r="F818" s="15" t="s">
        <v>555</v>
      </c>
    </row>
    <row r="819" spans="1:6" x14ac:dyDescent="0.2">
      <c r="A819" s="17" t="s">
        <v>66</v>
      </c>
      <c r="B819" s="8" t="str">
        <f t="shared" si="36"/>
        <v>Ze passen de analogieregel toe (hij zoekt, hij vindt).</v>
      </c>
      <c r="C819" s="8" t="str">
        <f t="shared" si="37"/>
        <v>Ik kan de net-zoalsregel toepassen.</v>
      </c>
      <c r="D819" s="9" t="str">
        <f t="shared" si="38"/>
        <v>Middenbouw</v>
      </c>
      <c r="E819" s="14">
        <v>4</v>
      </c>
      <c r="F819" s="15" t="s">
        <v>550</v>
      </c>
    </row>
    <row r="820" spans="1:6" x14ac:dyDescent="0.2">
      <c r="A820" s="17" t="s">
        <v>66</v>
      </c>
      <c r="B820" s="8" t="str">
        <f t="shared" si="36"/>
        <v>Ze passen de analogieregel toe (hij zoekt, hij vindt).</v>
      </c>
      <c r="C820" s="8" t="str">
        <f t="shared" si="37"/>
        <v>Ik kan de net-zoalsregel toepassen.</v>
      </c>
      <c r="D820" s="9" t="str">
        <f t="shared" si="38"/>
        <v>Middenbouw</v>
      </c>
      <c r="E820" s="14">
        <v>4</v>
      </c>
      <c r="F820" s="15" t="s">
        <v>554</v>
      </c>
    </row>
    <row r="821" spans="1:6" x14ac:dyDescent="0.2">
      <c r="A821" s="17" t="s">
        <v>66</v>
      </c>
      <c r="B821" s="8" t="str">
        <f t="shared" si="36"/>
        <v>Ze passen de analogieregel toe (hij zoekt, hij vindt).</v>
      </c>
      <c r="C821" s="8" t="str">
        <f t="shared" si="37"/>
        <v>Ik kan de net-zoalsregel toepassen.</v>
      </c>
      <c r="D821" s="9" t="str">
        <f t="shared" si="38"/>
        <v>Middenbouw</v>
      </c>
      <c r="E821" s="14">
        <v>5</v>
      </c>
      <c r="F821" s="15" t="s">
        <v>556</v>
      </c>
    </row>
    <row r="822" spans="1:6" x14ac:dyDescent="0.2">
      <c r="A822" s="17" t="s">
        <v>66</v>
      </c>
      <c r="B822" s="8" t="str">
        <f t="shared" si="36"/>
        <v>Ze passen de analogieregel toe (hij zoekt, hij vindt).</v>
      </c>
      <c r="C822" s="8" t="str">
        <f t="shared" si="37"/>
        <v>Ik kan de net-zoalsregel toepassen.</v>
      </c>
      <c r="D822" s="9" t="str">
        <f t="shared" si="38"/>
        <v>Middenbouw</v>
      </c>
      <c r="E822" s="14">
        <v>5</v>
      </c>
      <c r="F822" s="15" t="s">
        <v>558</v>
      </c>
    </row>
    <row r="823" spans="1:6" x14ac:dyDescent="0.2">
      <c r="A823" s="17" t="s">
        <v>66</v>
      </c>
      <c r="B823" s="8" t="str">
        <f t="shared" si="36"/>
        <v>Ze passen de analogieregel toe (hij zoekt, hij vindt).</v>
      </c>
      <c r="C823" s="8" t="str">
        <f t="shared" si="37"/>
        <v>Ik kan de net-zoalsregel toepassen.</v>
      </c>
      <c r="D823" s="9" t="str">
        <f t="shared" si="38"/>
        <v>Middenbouw</v>
      </c>
      <c r="E823" s="14">
        <v>5</v>
      </c>
      <c r="F823" s="15" t="s">
        <v>557</v>
      </c>
    </row>
    <row r="824" spans="1:6" x14ac:dyDescent="0.2">
      <c r="A824" s="17" t="s">
        <v>66</v>
      </c>
      <c r="B824" s="8" t="str">
        <f t="shared" si="36"/>
        <v>Ze passen de analogieregel toe (hij zoekt, hij vindt).</v>
      </c>
      <c r="C824" s="8" t="str">
        <f t="shared" si="37"/>
        <v>Ik kan de net-zoalsregel toepassen.</v>
      </c>
      <c r="D824" s="9" t="str">
        <f t="shared" si="38"/>
        <v>Middenbouw</v>
      </c>
      <c r="E824" s="14">
        <v>5</v>
      </c>
      <c r="F824" s="15" t="s">
        <v>559</v>
      </c>
    </row>
    <row r="825" spans="1:6" x14ac:dyDescent="0.2">
      <c r="A825" s="17" t="s">
        <v>66</v>
      </c>
      <c r="B825" s="8" t="str">
        <f t="shared" si="36"/>
        <v>Ze passen de analogieregel toe (hij zoekt, hij vindt).</v>
      </c>
      <c r="C825" s="8" t="str">
        <f t="shared" si="37"/>
        <v>Ik kan de net-zoalsregel toepassen.</v>
      </c>
      <c r="D825" s="9" t="str">
        <f t="shared" si="38"/>
        <v>Middenbouw</v>
      </c>
      <c r="E825" s="14">
        <v>5</v>
      </c>
      <c r="F825" s="15" t="s">
        <v>560</v>
      </c>
    </row>
    <row r="826" spans="1:6" x14ac:dyDescent="0.2">
      <c r="A826" s="17" t="s">
        <v>66</v>
      </c>
      <c r="B826" s="8" t="str">
        <f t="shared" si="36"/>
        <v>Ze passen de analogieregel toe (hij zoekt, hij vindt).</v>
      </c>
      <c r="C826" s="8" t="str">
        <f t="shared" si="37"/>
        <v>Ik kan de net-zoalsregel toepassen.</v>
      </c>
      <c r="D826" s="9" t="str">
        <f t="shared" si="38"/>
        <v>Middenbouw</v>
      </c>
      <c r="E826" s="14">
        <v>5</v>
      </c>
      <c r="F826" s="15" t="s">
        <v>561</v>
      </c>
    </row>
    <row r="827" spans="1:6" x14ac:dyDescent="0.2">
      <c r="A827" s="17" t="s">
        <v>66</v>
      </c>
      <c r="B827" s="8" t="str">
        <f t="shared" si="36"/>
        <v>Ze passen de analogieregel toe (hij zoekt, hij vindt).</v>
      </c>
      <c r="C827" s="8" t="str">
        <f t="shared" si="37"/>
        <v>Ik kan de net-zoalsregel toepassen.</v>
      </c>
      <c r="D827" s="9" t="str">
        <f t="shared" si="38"/>
        <v>Middenbouw</v>
      </c>
      <c r="E827" s="14">
        <v>5</v>
      </c>
      <c r="F827" s="15" t="s">
        <v>562</v>
      </c>
    </row>
    <row r="828" spans="1:6" x14ac:dyDescent="0.2">
      <c r="A828" s="17" t="s">
        <v>66</v>
      </c>
      <c r="B828" s="8" t="str">
        <f t="shared" si="36"/>
        <v>Ze passen de analogieregel toe (hij zoekt, hij vindt).</v>
      </c>
      <c r="C828" s="8" t="str">
        <f t="shared" si="37"/>
        <v>Ik kan de net-zoalsregel toepassen.</v>
      </c>
      <c r="D828" s="9" t="str">
        <f t="shared" si="38"/>
        <v>Middenbouw</v>
      </c>
      <c r="E828" s="14">
        <v>5</v>
      </c>
      <c r="F828" s="15" t="s">
        <v>563</v>
      </c>
    </row>
    <row r="829" spans="1:6" x14ac:dyDescent="0.2">
      <c r="A829" s="17" t="s">
        <v>66</v>
      </c>
      <c r="B829" s="8" t="str">
        <f t="shared" si="36"/>
        <v>Ze passen de analogieregel toe (hij zoekt, hij vindt).</v>
      </c>
      <c r="C829" s="8" t="str">
        <f t="shared" si="37"/>
        <v>Ik kan de net-zoalsregel toepassen.</v>
      </c>
      <c r="D829" s="9" t="str">
        <f t="shared" si="38"/>
        <v>Middenbouw</v>
      </c>
      <c r="E829" s="14">
        <v>5</v>
      </c>
      <c r="F829" s="15" t="s">
        <v>564</v>
      </c>
    </row>
    <row r="830" spans="1:6" x14ac:dyDescent="0.2">
      <c r="A830" s="17" t="s">
        <v>66</v>
      </c>
      <c r="B830" s="8" t="str">
        <f t="shared" si="36"/>
        <v>Ze passen de analogieregel toe (hij zoekt, hij vindt).</v>
      </c>
      <c r="C830" s="8" t="str">
        <f t="shared" si="37"/>
        <v>Ik kan de net-zoalsregel toepassen.</v>
      </c>
      <c r="D830" s="9" t="str">
        <f t="shared" si="38"/>
        <v>Middenbouw</v>
      </c>
      <c r="E830" s="14">
        <v>5</v>
      </c>
      <c r="F830" s="15" t="s">
        <v>569</v>
      </c>
    </row>
    <row r="831" spans="1:6" ht="28.5" x14ac:dyDescent="0.2">
      <c r="A831" s="17" t="s">
        <v>509</v>
      </c>
      <c r="B831" s="8" t="str">
        <f t="shared" si="36"/>
        <v>Ze kunnen eenvoudige interpunctie duiden en toepassen: gebruik hoofdletters, punt, vraagteken en uitroepteken.</v>
      </c>
      <c r="C831" s="8" t="str">
        <f t="shared" si="37"/>
        <v>Ik gebruik een hoofdletter, een punt, een vraagteken of een uitroepteken op de goede manier.</v>
      </c>
      <c r="D831" s="9" t="str">
        <f t="shared" si="38"/>
        <v>Middenbouw</v>
      </c>
      <c r="E831" s="10">
        <v>3</v>
      </c>
      <c r="F831" s="1" t="s">
        <v>616</v>
      </c>
    </row>
    <row r="832" spans="1:6" ht="28.5" x14ac:dyDescent="0.2">
      <c r="A832" s="17" t="s">
        <v>509</v>
      </c>
      <c r="B832" s="8" t="str">
        <f t="shared" ref="B832:B895" si="39">IF(A832="2.3.1","Kinderen zijn in staat klankzuivere woorden correct te spellen.",IF(A832="2.3.2","Ze kennen de spelling van woorden met homofonen (ei-ij, au-ou, g-ch).",IF(A832="2.3.3","Ze passen de gelijkvormigheidsregel toe (hond-honden, kast-kastje).",IF(A832="2.3.4","Ze passen de analogieregel toe (hij zoekt, hij vindt).",IF(A832="2.3.5","Ze kunnen eenvoudige interpunctie duiden en toepassen: gebruik hoofdletters, punt, vraagteken en uitroepteken.",IF(A832="2.3.6","Ze kunnen hun spelling- en interpunctiefouten onderkennen en corrigeren.",IF(A832="2.3.7","Kinderen zijn in staat lange, gelede woorden en woordsamenstellingen te spellen (geleidelijk, ademhaling, voetbalwedstrijd).",IF(A832="2.3.8","Ze beheersen de regels van de werkwoordspelling (hij verwachtte, de verwachte brief).",IF(A832="2.3.9","Ze zijn redelijk in staat leenwoorden correct te spellen (politie, liter, computer).",IF(A832="2.3.10","Ze kunnen complexe interpunctie duiden en toepassen: komma, puntkomma, dubbele punt, aanhalingstekens en haakjes.",IF(A832="2.3.11","Ze zijn in staat om zelfstandig hun spelling- en interpunctiefouten te onderkennen en te corrigeren.",IF(A832="2.3.12","Ze ontwikkelen een attitude voor correct schriftelijk taalgebruik.","Voer tussendoel in"))))))))))))</f>
        <v>Ze kunnen eenvoudige interpunctie duiden en toepassen: gebruik hoofdletters, punt, vraagteken en uitroepteken.</v>
      </c>
      <c r="C832" s="8" t="str">
        <f t="shared" ref="C832:C895" si="40">IF(A832="2.3.1","Ik kan klankzuivere woorden goed spellen.",IF(A832="2.3.2","Ik weet dat je woorden die hetzelfde klinken soms anders schrijft.",IF(A832="2.3.3","Ik kan een meervoud of het verkleinwoord van een zelfstandig naamwoord goed schrijven.",IF(A832="2.3.4","Ik kan de net-zoalsregel toepassen.",IF(A832="2.3.5","Ik gebruik een hoofdletter, een punt, een vraagteken of een uitroepteken op de goede manier.",IF(A832="2.3.6","Ik kan fouten in mijn schrijfwerk ontdekken en verbeteren.",IF(A832="2.3.7","Ik kan lange woorden juist schrijven.",IF(A832="2.3.8","Ik kan werkwoorden in alle tijden en bij alle personen goed schrijven.",IF(A832="2.3.9","Ik kan leenwoorden uit een andere taal op de juiste manier schrijven.",IF(A832="2.3.10","Ik gebruik de juiste interpunctie.",IF(A832="2.3.11","Ik lees mijn eigen teksten na en verbeter deze, als dat nodig is.",IF(A832="2.3.12","Ik doe mijn best om foutloos te schrijven.","Voer tussendoel in"))))))))))))</f>
        <v>Ik gebruik een hoofdletter, een punt, een vraagteken of een uitroepteken op de goede manier.</v>
      </c>
      <c r="D832" s="9" t="str">
        <f t="shared" ref="D832:D895" si="41">IF(A832="2.3.1","Middenbouw",IF(A832="2.3.2","Middenbouw",IF(A832="2.3.3","Middenbouw",IF(A832="2.3.4","Middenbouw",IF(A832="2.3.5","Middenbouw",IF(A832="2.3.6","Middenbouw",IF(A832="2.3.7","Bovenbouw",IF(A832="2.3.8","Bovenbouw",IF(A832="2.3.9","Bovenbouw",IF(A832="2.3.10","Bovenbouw",IF(A832="2.3.11","Bovenbouw",IF(A832="2.3.12","Bovenbouw","Onbepaald"))))))))))))</f>
        <v>Middenbouw</v>
      </c>
      <c r="E832" s="10">
        <v>3</v>
      </c>
      <c r="F832" s="1" t="s">
        <v>618</v>
      </c>
    </row>
    <row r="833" spans="1:6" ht="28.5" x14ac:dyDescent="0.2">
      <c r="A833" s="17" t="s">
        <v>509</v>
      </c>
      <c r="B833" s="8" t="str">
        <f t="shared" si="39"/>
        <v>Ze kunnen eenvoudige interpunctie duiden en toepassen: gebruik hoofdletters, punt, vraagteken en uitroepteken.</v>
      </c>
      <c r="C833" s="8" t="str">
        <f t="shared" si="40"/>
        <v>Ik gebruik een hoofdletter, een punt, een vraagteken of een uitroepteken op de goede manier.</v>
      </c>
      <c r="D833" s="9" t="str">
        <f t="shared" si="41"/>
        <v>Middenbouw</v>
      </c>
      <c r="E833" s="10">
        <v>3</v>
      </c>
      <c r="F833" s="1" t="s">
        <v>624</v>
      </c>
    </row>
    <row r="834" spans="1:6" ht="28.5" x14ac:dyDescent="0.2">
      <c r="A834" s="17" t="s">
        <v>509</v>
      </c>
      <c r="B834" s="8" t="str">
        <f t="shared" si="39"/>
        <v>Ze kunnen eenvoudige interpunctie duiden en toepassen: gebruik hoofdletters, punt, vraagteken en uitroepteken.</v>
      </c>
      <c r="C834" s="8" t="str">
        <f t="shared" si="40"/>
        <v>Ik gebruik een hoofdletter, een punt, een vraagteken of een uitroepteken op de goede manier.</v>
      </c>
      <c r="D834" s="9" t="str">
        <f t="shared" si="41"/>
        <v>Middenbouw</v>
      </c>
      <c r="E834" s="10">
        <v>3</v>
      </c>
      <c r="F834" s="1" t="s">
        <v>625</v>
      </c>
    </row>
    <row r="835" spans="1:6" ht="28.5" x14ac:dyDescent="0.2">
      <c r="A835" s="17" t="s">
        <v>509</v>
      </c>
      <c r="B835" s="8" t="str">
        <f t="shared" si="39"/>
        <v>Ze kunnen eenvoudige interpunctie duiden en toepassen: gebruik hoofdletters, punt, vraagteken en uitroepteken.</v>
      </c>
      <c r="C835" s="8" t="str">
        <f t="shared" si="40"/>
        <v>Ik gebruik een hoofdletter, een punt, een vraagteken of een uitroepteken op de goede manier.</v>
      </c>
      <c r="D835" s="9" t="str">
        <f t="shared" si="41"/>
        <v>Middenbouw</v>
      </c>
      <c r="E835" s="10">
        <v>3</v>
      </c>
      <c r="F835" s="1" t="s">
        <v>627</v>
      </c>
    </row>
    <row r="836" spans="1:6" ht="28.5" x14ac:dyDescent="0.2">
      <c r="A836" s="17" t="s">
        <v>509</v>
      </c>
      <c r="B836" s="8" t="str">
        <f t="shared" si="39"/>
        <v>Ze kunnen eenvoudige interpunctie duiden en toepassen: gebruik hoofdletters, punt, vraagteken en uitroepteken.</v>
      </c>
      <c r="C836" s="8" t="str">
        <f t="shared" si="40"/>
        <v>Ik gebruik een hoofdletter, een punt, een vraagteken of een uitroepteken op de goede manier.</v>
      </c>
      <c r="D836" s="9" t="str">
        <f t="shared" si="41"/>
        <v>Middenbouw</v>
      </c>
      <c r="E836" s="10">
        <v>3</v>
      </c>
      <c r="F836" s="1" t="s">
        <v>659</v>
      </c>
    </row>
    <row r="837" spans="1:6" ht="28.5" x14ac:dyDescent="0.2">
      <c r="A837" s="17" t="s">
        <v>509</v>
      </c>
      <c r="B837" s="8" t="str">
        <f t="shared" si="39"/>
        <v>Ze kunnen eenvoudige interpunctie duiden en toepassen: gebruik hoofdletters, punt, vraagteken en uitroepteken.</v>
      </c>
      <c r="C837" s="8" t="str">
        <f t="shared" si="40"/>
        <v>Ik gebruik een hoofdletter, een punt, een vraagteken of een uitroepteken op de goede manier.</v>
      </c>
      <c r="D837" s="9" t="str">
        <f t="shared" si="41"/>
        <v>Middenbouw</v>
      </c>
      <c r="E837" s="10">
        <v>3</v>
      </c>
      <c r="F837" s="1" t="s">
        <v>667</v>
      </c>
    </row>
    <row r="838" spans="1:6" ht="28.5" x14ac:dyDescent="0.2">
      <c r="A838" s="17" t="s">
        <v>509</v>
      </c>
      <c r="B838" s="8" t="str">
        <f t="shared" si="39"/>
        <v>Ze kunnen eenvoudige interpunctie duiden en toepassen: gebruik hoofdletters, punt, vraagteken en uitroepteken.</v>
      </c>
      <c r="C838" s="8" t="str">
        <f t="shared" si="40"/>
        <v>Ik gebruik een hoofdletter, een punt, een vraagteken of een uitroepteken op de goede manier.</v>
      </c>
      <c r="D838" s="9" t="str">
        <f t="shared" si="41"/>
        <v>Middenbouw</v>
      </c>
      <c r="E838" s="10">
        <v>3</v>
      </c>
      <c r="F838" s="1" t="s">
        <v>661</v>
      </c>
    </row>
    <row r="839" spans="1:6" ht="28.5" x14ac:dyDescent="0.2">
      <c r="A839" s="17" t="s">
        <v>509</v>
      </c>
      <c r="B839" s="8" t="str">
        <f t="shared" si="39"/>
        <v>Ze kunnen eenvoudige interpunctie duiden en toepassen: gebruik hoofdletters, punt, vraagteken en uitroepteken.</v>
      </c>
      <c r="C839" s="8" t="str">
        <f t="shared" si="40"/>
        <v>Ik gebruik een hoofdletter, een punt, een vraagteken of een uitroepteken op de goede manier.</v>
      </c>
      <c r="D839" s="9" t="str">
        <f t="shared" si="41"/>
        <v>Middenbouw</v>
      </c>
      <c r="E839" s="10">
        <v>3</v>
      </c>
      <c r="F839" s="1" t="s">
        <v>662</v>
      </c>
    </row>
    <row r="840" spans="1:6" ht="28.5" x14ac:dyDescent="0.2">
      <c r="A840" s="17" t="s">
        <v>509</v>
      </c>
      <c r="B840" s="8" t="str">
        <f t="shared" si="39"/>
        <v>Ze kunnen eenvoudige interpunctie duiden en toepassen: gebruik hoofdletters, punt, vraagteken en uitroepteken.</v>
      </c>
      <c r="C840" s="8" t="str">
        <f t="shared" si="40"/>
        <v>Ik gebruik een hoofdletter, een punt, een vraagteken of een uitroepteken op de goede manier.</v>
      </c>
      <c r="D840" s="9" t="str">
        <f t="shared" si="41"/>
        <v>Middenbouw</v>
      </c>
      <c r="E840" s="10">
        <v>3</v>
      </c>
      <c r="F840" s="1" t="s">
        <v>633</v>
      </c>
    </row>
    <row r="841" spans="1:6" ht="28.5" x14ac:dyDescent="0.2">
      <c r="A841" s="17" t="s">
        <v>509</v>
      </c>
      <c r="B841" s="8" t="str">
        <f t="shared" si="39"/>
        <v>Ze kunnen eenvoudige interpunctie duiden en toepassen: gebruik hoofdletters, punt, vraagteken en uitroepteken.</v>
      </c>
      <c r="C841" s="8" t="str">
        <f t="shared" si="40"/>
        <v>Ik gebruik een hoofdletter, een punt, een vraagteken of een uitroepteken op de goede manier.</v>
      </c>
      <c r="D841" s="9" t="str">
        <f t="shared" si="41"/>
        <v>Middenbouw</v>
      </c>
      <c r="E841" s="10">
        <v>3</v>
      </c>
      <c r="F841" s="1" t="s">
        <v>636</v>
      </c>
    </row>
    <row r="842" spans="1:6" ht="28.5" x14ac:dyDescent="0.2">
      <c r="A842" s="17" t="s">
        <v>509</v>
      </c>
      <c r="B842" s="8" t="str">
        <f t="shared" si="39"/>
        <v>Ze kunnen eenvoudige interpunctie duiden en toepassen: gebruik hoofdletters, punt, vraagteken en uitroepteken.</v>
      </c>
      <c r="C842" s="8" t="str">
        <f t="shared" si="40"/>
        <v>Ik gebruik een hoofdletter, een punt, een vraagteken of een uitroepteken op de goede manier.</v>
      </c>
      <c r="D842" s="9" t="str">
        <f t="shared" si="41"/>
        <v>Middenbouw</v>
      </c>
      <c r="E842" s="10">
        <v>4</v>
      </c>
      <c r="F842" s="1" t="s">
        <v>620</v>
      </c>
    </row>
    <row r="843" spans="1:6" ht="28.5" x14ac:dyDescent="0.2">
      <c r="A843" s="17" t="s">
        <v>509</v>
      </c>
      <c r="B843" s="8" t="str">
        <f t="shared" si="39"/>
        <v>Ze kunnen eenvoudige interpunctie duiden en toepassen: gebruik hoofdletters, punt, vraagteken en uitroepteken.</v>
      </c>
      <c r="C843" s="8" t="str">
        <f t="shared" si="40"/>
        <v>Ik gebruik een hoofdletter, een punt, een vraagteken of een uitroepteken op de goede manier.</v>
      </c>
      <c r="D843" s="9" t="str">
        <f t="shared" si="41"/>
        <v>Middenbouw</v>
      </c>
      <c r="E843" s="10">
        <v>4</v>
      </c>
      <c r="F843" s="1" t="s">
        <v>694</v>
      </c>
    </row>
    <row r="844" spans="1:6" ht="28.5" x14ac:dyDescent="0.2">
      <c r="A844" s="17" t="s">
        <v>509</v>
      </c>
      <c r="B844" s="8" t="str">
        <f t="shared" si="39"/>
        <v>Ze kunnen eenvoudige interpunctie duiden en toepassen: gebruik hoofdletters, punt, vraagteken en uitroepteken.</v>
      </c>
      <c r="C844" s="8" t="str">
        <f t="shared" si="40"/>
        <v>Ik gebruik een hoofdletter, een punt, een vraagteken of een uitroepteken op de goede manier.</v>
      </c>
      <c r="D844" s="9" t="str">
        <f t="shared" si="41"/>
        <v>Middenbouw</v>
      </c>
      <c r="E844" s="10">
        <v>4</v>
      </c>
      <c r="F844" s="1" t="s">
        <v>697</v>
      </c>
    </row>
    <row r="845" spans="1:6" ht="28.5" x14ac:dyDescent="0.2">
      <c r="A845" s="17" t="s">
        <v>509</v>
      </c>
      <c r="B845" s="8" t="str">
        <f t="shared" si="39"/>
        <v>Ze kunnen eenvoudige interpunctie duiden en toepassen: gebruik hoofdletters, punt, vraagteken en uitroepteken.</v>
      </c>
      <c r="C845" s="8" t="str">
        <f t="shared" si="40"/>
        <v>Ik gebruik een hoofdletter, een punt, een vraagteken of een uitroepteken op de goede manier.</v>
      </c>
      <c r="D845" s="9" t="str">
        <f t="shared" si="41"/>
        <v>Middenbouw</v>
      </c>
      <c r="E845" s="10">
        <v>4</v>
      </c>
      <c r="F845" s="1" t="s">
        <v>698</v>
      </c>
    </row>
    <row r="846" spans="1:6" ht="28.5" x14ac:dyDescent="0.2">
      <c r="A846" s="17" t="s">
        <v>509</v>
      </c>
      <c r="B846" s="8" t="str">
        <f t="shared" si="39"/>
        <v>Ze kunnen eenvoudige interpunctie duiden en toepassen: gebruik hoofdletters, punt, vraagteken en uitroepteken.</v>
      </c>
      <c r="C846" s="8" t="str">
        <f t="shared" si="40"/>
        <v>Ik gebruik een hoofdletter, een punt, een vraagteken of een uitroepteken op de goede manier.</v>
      </c>
      <c r="D846" s="9" t="str">
        <f t="shared" si="41"/>
        <v>Middenbouw</v>
      </c>
      <c r="E846" s="10">
        <v>4</v>
      </c>
      <c r="F846" s="1" t="s">
        <v>736</v>
      </c>
    </row>
    <row r="847" spans="1:6" ht="28.5" x14ac:dyDescent="0.2">
      <c r="A847" s="17" t="s">
        <v>509</v>
      </c>
      <c r="B847" s="8" t="str">
        <f t="shared" si="39"/>
        <v>Ze kunnen eenvoudige interpunctie duiden en toepassen: gebruik hoofdletters, punt, vraagteken en uitroepteken.</v>
      </c>
      <c r="C847" s="8" t="str">
        <f t="shared" si="40"/>
        <v>Ik gebruik een hoofdletter, een punt, een vraagteken of een uitroepteken op de goede manier.</v>
      </c>
      <c r="D847" s="9" t="str">
        <f t="shared" si="41"/>
        <v>Middenbouw</v>
      </c>
      <c r="E847" s="10">
        <v>4</v>
      </c>
      <c r="F847" s="1" t="s">
        <v>699</v>
      </c>
    </row>
    <row r="848" spans="1:6" ht="28.5" x14ac:dyDescent="0.2">
      <c r="A848" s="17" t="s">
        <v>509</v>
      </c>
      <c r="B848" s="8" t="str">
        <f t="shared" si="39"/>
        <v>Ze kunnen eenvoudige interpunctie duiden en toepassen: gebruik hoofdletters, punt, vraagteken en uitroepteken.</v>
      </c>
      <c r="C848" s="8" t="str">
        <f t="shared" si="40"/>
        <v>Ik gebruik een hoofdletter, een punt, een vraagteken of een uitroepteken op de goede manier.</v>
      </c>
      <c r="D848" s="9" t="str">
        <f t="shared" si="41"/>
        <v>Middenbouw</v>
      </c>
      <c r="E848" s="10">
        <v>4</v>
      </c>
      <c r="F848" s="1" t="s">
        <v>671</v>
      </c>
    </row>
    <row r="849" spans="1:6" ht="28.5" x14ac:dyDescent="0.2">
      <c r="A849" s="17" t="s">
        <v>509</v>
      </c>
      <c r="B849" s="8" t="str">
        <f t="shared" si="39"/>
        <v>Ze kunnen eenvoudige interpunctie duiden en toepassen: gebruik hoofdletters, punt, vraagteken en uitroepteken.</v>
      </c>
      <c r="C849" s="8" t="str">
        <f t="shared" si="40"/>
        <v>Ik gebruik een hoofdletter, een punt, een vraagteken of een uitroepteken op de goede manier.</v>
      </c>
      <c r="D849" s="9" t="str">
        <f t="shared" si="41"/>
        <v>Middenbouw</v>
      </c>
      <c r="E849" s="10">
        <v>4</v>
      </c>
      <c r="F849" s="1" t="s">
        <v>677</v>
      </c>
    </row>
    <row r="850" spans="1:6" ht="28.5" x14ac:dyDescent="0.2">
      <c r="A850" s="17" t="s">
        <v>509</v>
      </c>
      <c r="B850" s="8" t="str">
        <f t="shared" si="39"/>
        <v>Ze kunnen eenvoudige interpunctie duiden en toepassen: gebruik hoofdletters, punt, vraagteken en uitroepteken.</v>
      </c>
      <c r="C850" s="8" t="str">
        <f t="shared" si="40"/>
        <v>Ik gebruik een hoofdletter, een punt, een vraagteken of een uitroepteken op de goede manier.</v>
      </c>
      <c r="D850" s="9" t="str">
        <f t="shared" si="41"/>
        <v>Middenbouw</v>
      </c>
      <c r="E850" s="10">
        <v>4</v>
      </c>
      <c r="F850" s="1" t="s">
        <v>674</v>
      </c>
    </row>
    <row r="851" spans="1:6" ht="28.5" x14ac:dyDescent="0.2">
      <c r="A851" s="17" t="s">
        <v>509</v>
      </c>
      <c r="B851" s="8" t="str">
        <f t="shared" si="39"/>
        <v>Ze kunnen eenvoudige interpunctie duiden en toepassen: gebruik hoofdletters, punt, vraagteken en uitroepteken.</v>
      </c>
      <c r="C851" s="8" t="str">
        <f t="shared" si="40"/>
        <v>Ik gebruik een hoofdletter, een punt, een vraagteken of een uitroepteken op de goede manier.</v>
      </c>
      <c r="D851" s="9" t="str">
        <f t="shared" si="41"/>
        <v>Middenbouw</v>
      </c>
      <c r="E851" s="10">
        <v>4</v>
      </c>
      <c r="F851" s="1" t="s">
        <v>680</v>
      </c>
    </row>
    <row r="852" spans="1:6" ht="28.5" x14ac:dyDescent="0.2">
      <c r="A852" s="17" t="s">
        <v>509</v>
      </c>
      <c r="B852" s="8" t="str">
        <f t="shared" si="39"/>
        <v>Ze kunnen eenvoudige interpunctie duiden en toepassen: gebruik hoofdletters, punt, vraagteken en uitroepteken.</v>
      </c>
      <c r="C852" s="8" t="str">
        <f t="shared" si="40"/>
        <v>Ik gebruik een hoofdletter, een punt, een vraagteken of een uitroepteken op de goede manier.</v>
      </c>
      <c r="D852" s="9" t="str">
        <f t="shared" si="41"/>
        <v>Middenbouw</v>
      </c>
      <c r="E852" s="10">
        <v>4</v>
      </c>
      <c r="F852" s="1" t="s">
        <v>681</v>
      </c>
    </row>
    <row r="853" spans="1:6" ht="28.5" x14ac:dyDescent="0.2">
      <c r="A853" s="17" t="s">
        <v>509</v>
      </c>
      <c r="B853" s="8" t="str">
        <f t="shared" si="39"/>
        <v>Ze kunnen eenvoudige interpunctie duiden en toepassen: gebruik hoofdletters, punt, vraagteken en uitroepteken.</v>
      </c>
      <c r="C853" s="8" t="str">
        <f t="shared" si="40"/>
        <v>Ik gebruik een hoofdletter, een punt, een vraagteken of een uitroepteken op de goede manier.</v>
      </c>
      <c r="D853" s="9" t="str">
        <f t="shared" si="41"/>
        <v>Middenbouw</v>
      </c>
      <c r="E853" s="10">
        <v>4</v>
      </c>
      <c r="F853" s="1" t="s">
        <v>686</v>
      </c>
    </row>
    <row r="854" spans="1:6" ht="28.5" x14ac:dyDescent="0.2">
      <c r="A854" s="17" t="s">
        <v>509</v>
      </c>
      <c r="B854" s="8" t="str">
        <f t="shared" si="39"/>
        <v>Ze kunnen eenvoudige interpunctie duiden en toepassen: gebruik hoofdletters, punt, vraagteken en uitroepteken.</v>
      </c>
      <c r="C854" s="8" t="str">
        <f t="shared" si="40"/>
        <v>Ik gebruik een hoofdletter, een punt, een vraagteken of een uitroepteken op de goede manier.</v>
      </c>
      <c r="D854" s="9" t="str">
        <f t="shared" si="41"/>
        <v>Middenbouw</v>
      </c>
      <c r="E854" s="10">
        <v>4</v>
      </c>
      <c r="F854" s="1" t="s">
        <v>688</v>
      </c>
    </row>
    <row r="855" spans="1:6" ht="28.5" x14ac:dyDescent="0.2">
      <c r="A855" s="17" t="s">
        <v>509</v>
      </c>
      <c r="B855" s="8" t="str">
        <f t="shared" si="39"/>
        <v>Ze kunnen eenvoudige interpunctie duiden en toepassen: gebruik hoofdletters, punt, vraagteken en uitroepteken.</v>
      </c>
      <c r="C855" s="8" t="str">
        <f t="shared" si="40"/>
        <v>Ik gebruik een hoofdletter, een punt, een vraagteken of een uitroepteken op de goede manier.</v>
      </c>
      <c r="D855" s="9" t="str">
        <f t="shared" si="41"/>
        <v>Middenbouw</v>
      </c>
      <c r="E855" s="10">
        <v>4</v>
      </c>
      <c r="F855" s="1" t="s">
        <v>690</v>
      </c>
    </row>
    <row r="856" spans="1:6" ht="28.5" x14ac:dyDescent="0.2">
      <c r="A856" s="17" t="s">
        <v>509</v>
      </c>
      <c r="B856" s="8" t="str">
        <f t="shared" si="39"/>
        <v>Ze kunnen eenvoudige interpunctie duiden en toepassen: gebruik hoofdletters, punt, vraagteken en uitroepteken.</v>
      </c>
      <c r="C856" s="8" t="str">
        <f t="shared" si="40"/>
        <v>Ik gebruik een hoofdletter, een punt, een vraagteken of een uitroepteken op de goede manier.</v>
      </c>
      <c r="D856" s="9" t="str">
        <f t="shared" si="41"/>
        <v>Middenbouw</v>
      </c>
      <c r="E856" s="10">
        <v>5</v>
      </c>
      <c r="F856" s="1" t="s">
        <v>700</v>
      </c>
    </row>
    <row r="857" spans="1:6" ht="28.5" x14ac:dyDescent="0.2">
      <c r="A857" s="17" t="s">
        <v>509</v>
      </c>
      <c r="B857" s="8" t="str">
        <f t="shared" si="39"/>
        <v>Ze kunnen eenvoudige interpunctie duiden en toepassen: gebruik hoofdletters, punt, vraagteken en uitroepteken.</v>
      </c>
      <c r="C857" s="8" t="str">
        <f t="shared" si="40"/>
        <v>Ik gebruik een hoofdletter, een punt, een vraagteken of een uitroepteken op de goede manier.</v>
      </c>
      <c r="D857" s="9" t="str">
        <f t="shared" si="41"/>
        <v>Middenbouw</v>
      </c>
      <c r="E857" s="10">
        <v>5</v>
      </c>
      <c r="F857" s="1" t="s">
        <v>701</v>
      </c>
    </row>
    <row r="858" spans="1:6" ht="28.5" x14ac:dyDescent="0.2">
      <c r="A858" s="17" t="s">
        <v>509</v>
      </c>
      <c r="B858" s="8" t="str">
        <f t="shared" si="39"/>
        <v>Ze kunnen eenvoudige interpunctie duiden en toepassen: gebruik hoofdletters, punt, vraagteken en uitroepteken.</v>
      </c>
      <c r="C858" s="8" t="str">
        <f t="shared" si="40"/>
        <v>Ik gebruik een hoofdletter, een punt, een vraagteken of een uitroepteken op de goede manier.</v>
      </c>
      <c r="D858" s="9" t="str">
        <f t="shared" si="41"/>
        <v>Middenbouw</v>
      </c>
      <c r="E858" s="10">
        <v>5</v>
      </c>
      <c r="F858" s="1" t="s">
        <v>582</v>
      </c>
    </row>
    <row r="859" spans="1:6" ht="28.5" x14ac:dyDescent="0.2">
      <c r="A859" s="17" t="s">
        <v>509</v>
      </c>
      <c r="B859" s="8" t="str">
        <f t="shared" si="39"/>
        <v>Ze kunnen eenvoudige interpunctie duiden en toepassen: gebruik hoofdletters, punt, vraagteken en uitroepteken.</v>
      </c>
      <c r="C859" s="8" t="str">
        <f t="shared" si="40"/>
        <v>Ik gebruik een hoofdletter, een punt, een vraagteken of een uitroepteken op de goede manier.</v>
      </c>
      <c r="D859" s="9" t="str">
        <f t="shared" si="41"/>
        <v>Middenbouw</v>
      </c>
      <c r="E859" s="10">
        <v>5</v>
      </c>
      <c r="F859" s="1" t="s">
        <v>702</v>
      </c>
    </row>
    <row r="860" spans="1:6" ht="28.5" x14ac:dyDescent="0.2">
      <c r="A860" s="17" t="s">
        <v>509</v>
      </c>
      <c r="B860" s="8" t="str">
        <f t="shared" si="39"/>
        <v>Ze kunnen eenvoudige interpunctie duiden en toepassen: gebruik hoofdletters, punt, vraagteken en uitroepteken.</v>
      </c>
      <c r="C860" s="8" t="str">
        <f t="shared" si="40"/>
        <v>Ik gebruik een hoofdletter, een punt, een vraagteken of een uitroepteken op de goede manier.</v>
      </c>
      <c r="D860" s="9" t="str">
        <f t="shared" si="41"/>
        <v>Middenbouw</v>
      </c>
      <c r="E860" s="10">
        <v>5</v>
      </c>
      <c r="F860" s="1" t="s">
        <v>703</v>
      </c>
    </row>
    <row r="861" spans="1:6" ht="28.5" x14ac:dyDescent="0.2">
      <c r="A861" s="17" t="s">
        <v>509</v>
      </c>
      <c r="B861" s="8" t="str">
        <f t="shared" si="39"/>
        <v>Ze kunnen eenvoudige interpunctie duiden en toepassen: gebruik hoofdletters, punt, vraagteken en uitroepteken.</v>
      </c>
      <c r="C861" s="8" t="str">
        <f t="shared" si="40"/>
        <v>Ik gebruik een hoofdletter, een punt, een vraagteken of een uitroepteken op de goede manier.</v>
      </c>
      <c r="D861" s="9" t="str">
        <f t="shared" si="41"/>
        <v>Middenbouw</v>
      </c>
      <c r="E861" s="10">
        <v>5</v>
      </c>
      <c r="F861" s="1" t="s">
        <v>714</v>
      </c>
    </row>
    <row r="862" spans="1:6" ht="28.5" x14ac:dyDescent="0.2">
      <c r="A862" s="17" t="s">
        <v>509</v>
      </c>
      <c r="B862" s="8" t="str">
        <f t="shared" si="39"/>
        <v>Ze kunnen eenvoudige interpunctie duiden en toepassen: gebruik hoofdletters, punt, vraagteken en uitroepteken.</v>
      </c>
      <c r="C862" s="8" t="str">
        <f t="shared" si="40"/>
        <v>Ik gebruik een hoofdletter, een punt, een vraagteken of een uitroepteken op de goede manier.</v>
      </c>
      <c r="D862" s="9" t="str">
        <f t="shared" si="41"/>
        <v>Middenbouw</v>
      </c>
      <c r="E862" s="10">
        <v>5</v>
      </c>
      <c r="F862" s="1" t="s">
        <v>705</v>
      </c>
    </row>
    <row r="863" spans="1:6" ht="28.5" x14ac:dyDescent="0.2">
      <c r="A863" s="17" t="s">
        <v>509</v>
      </c>
      <c r="B863" s="8" t="str">
        <f t="shared" si="39"/>
        <v>Ze kunnen eenvoudige interpunctie duiden en toepassen: gebruik hoofdletters, punt, vraagteken en uitroepteken.</v>
      </c>
      <c r="C863" s="8" t="str">
        <f t="shared" si="40"/>
        <v>Ik gebruik een hoofdletter, een punt, een vraagteken of een uitroepteken op de goede manier.</v>
      </c>
      <c r="D863" s="9" t="str">
        <f t="shared" si="41"/>
        <v>Middenbouw</v>
      </c>
      <c r="E863" s="10">
        <v>5</v>
      </c>
      <c r="F863" s="1" t="s">
        <v>618</v>
      </c>
    </row>
    <row r="864" spans="1:6" ht="28.5" x14ac:dyDescent="0.2">
      <c r="A864" s="17" t="s">
        <v>509</v>
      </c>
      <c r="B864" s="8" t="str">
        <f t="shared" si="39"/>
        <v>Ze kunnen eenvoudige interpunctie duiden en toepassen: gebruik hoofdletters, punt, vraagteken en uitroepteken.</v>
      </c>
      <c r="C864" s="8" t="str">
        <f t="shared" si="40"/>
        <v>Ik gebruik een hoofdletter, een punt, een vraagteken of een uitroepteken op de goede manier.</v>
      </c>
      <c r="D864" s="9" t="str">
        <f t="shared" si="41"/>
        <v>Middenbouw</v>
      </c>
      <c r="E864" s="10">
        <v>5</v>
      </c>
      <c r="F864" s="1" t="s">
        <v>706</v>
      </c>
    </row>
    <row r="865" spans="1:6" ht="28.5" x14ac:dyDescent="0.2">
      <c r="A865" s="17" t="s">
        <v>509</v>
      </c>
      <c r="B865" s="8" t="str">
        <f t="shared" si="39"/>
        <v>Ze kunnen eenvoudige interpunctie duiden en toepassen: gebruik hoofdletters, punt, vraagteken en uitroepteken.</v>
      </c>
      <c r="C865" s="8" t="str">
        <f t="shared" si="40"/>
        <v>Ik gebruik een hoofdletter, een punt, een vraagteken of een uitroepteken op de goede manier.</v>
      </c>
      <c r="D865" s="9" t="str">
        <f t="shared" si="41"/>
        <v>Middenbouw</v>
      </c>
      <c r="E865" s="10">
        <v>5</v>
      </c>
      <c r="F865" s="1" t="s">
        <v>716</v>
      </c>
    </row>
    <row r="866" spans="1:6" ht="28.5" x14ac:dyDescent="0.2">
      <c r="A866" s="17" t="s">
        <v>509</v>
      </c>
      <c r="B866" s="8" t="str">
        <f t="shared" si="39"/>
        <v>Ze kunnen eenvoudige interpunctie duiden en toepassen: gebruik hoofdletters, punt, vraagteken en uitroepteken.</v>
      </c>
      <c r="C866" s="8" t="str">
        <f t="shared" si="40"/>
        <v>Ik gebruik een hoofdletter, een punt, een vraagteken of een uitroepteken op de goede manier.</v>
      </c>
      <c r="D866" s="9" t="str">
        <f t="shared" si="41"/>
        <v>Middenbouw</v>
      </c>
      <c r="E866" s="10">
        <v>5</v>
      </c>
      <c r="F866" s="1" t="s">
        <v>707</v>
      </c>
    </row>
    <row r="867" spans="1:6" ht="28.5" x14ac:dyDescent="0.2">
      <c r="A867" s="17" t="s">
        <v>509</v>
      </c>
      <c r="B867" s="8" t="str">
        <f t="shared" si="39"/>
        <v>Ze kunnen eenvoudige interpunctie duiden en toepassen: gebruik hoofdletters, punt, vraagteken en uitroepteken.</v>
      </c>
      <c r="C867" s="8" t="str">
        <f t="shared" si="40"/>
        <v>Ik gebruik een hoofdletter, een punt, een vraagteken of een uitroepteken op de goede manier.</v>
      </c>
      <c r="D867" s="9" t="str">
        <f t="shared" si="41"/>
        <v>Middenbouw</v>
      </c>
      <c r="E867" s="10">
        <v>5</v>
      </c>
      <c r="F867" s="1" t="s">
        <v>709</v>
      </c>
    </row>
    <row r="868" spans="1:6" ht="28.5" x14ac:dyDescent="0.2">
      <c r="A868" s="17" t="s">
        <v>509</v>
      </c>
      <c r="B868" s="8" t="str">
        <f t="shared" si="39"/>
        <v>Ze kunnen eenvoudige interpunctie duiden en toepassen: gebruik hoofdletters, punt, vraagteken en uitroepteken.</v>
      </c>
      <c r="C868" s="8" t="str">
        <f t="shared" si="40"/>
        <v>Ik gebruik een hoofdletter, een punt, een vraagteken of een uitroepteken op de goede manier.</v>
      </c>
      <c r="D868" s="9" t="str">
        <f t="shared" si="41"/>
        <v>Middenbouw</v>
      </c>
      <c r="E868" s="10">
        <v>5</v>
      </c>
      <c r="F868" s="1" t="s">
        <v>711</v>
      </c>
    </row>
    <row r="869" spans="1:6" ht="28.5" x14ac:dyDescent="0.2">
      <c r="A869" s="17" t="s">
        <v>509</v>
      </c>
      <c r="B869" s="8" t="str">
        <f t="shared" si="39"/>
        <v>Ze kunnen eenvoudige interpunctie duiden en toepassen: gebruik hoofdletters, punt, vraagteken en uitroepteken.</v>
      </c>
      <c r="C869" s="8" t="str">
        <f t="shared" si="40"/>
        <v>Ik gebruik een hoofdletter, een punt, een vraagteken of een uitroepteken op de goede manier.</v>
      </c>
      <c r="D869" s="9" t="str">
        <f t="shared" si="41"/>
        <v>Middenbouw</v>
      </c>
      <c r="E869" s="10">
        <v>5</v>
      </c>
      <c r="F869" s="1" t="s">
        <v>717</v>
      </c>
    </row>
    <row r="870" spans="1:6" ht="28.5" x14ac:dyDescent="0.2">
      <c r="A870" s="17" t="s">
        <v>509</v>
      </c>
      <c r="B870" s="8" t="str">
        <f t="shared" si="39"/>
        <v>Ze kunnen eenvoudige interpunctie duiden en toepassen: gebruik hoofdletters, punt, vraagteken en uitroepteken.</v>
      </c>
      <c r="C870" s="8" t="str">
        <f t="shared" si="40"/>
        <v>Ik gebruik een hoofdletter, een punt, een vraagteken of een uitroepteken op de goede manier.</v>
      </c>
      <c r="D870" s="9" t="str">
        <f t="shared" si="41"/>
        <v>Middenbouw</v>
      </c>
      <c r="E870" s="10">
        <v>5</v>
      </c>
      <c r="F870" s="1" t="s">
        <v>718</v>
      </c>
    </row>
    <row r="871" spans="1:6" ht="28.5" x14ac:dyDescent="0.2">
      <c r="A871" s="17" t="s">
        <v>509</v>
      </c>
      <c r="B871" s="8" t="str">
        <f t="shared" si="39"/>
        <v>Ze kunnen eenvoudige interpunctie duiden en toepassen: gebruik hoofdletters, punt, vraagteken en uitroepteken.</v>
      </c>
      <c r="C871" s="8" t="str">
        <f t="shared" si="40"/>
        <v>Ik gebruik een hoofdletter, een punt, een vraagteken of een uitroepteken op de goede manier.</v>
      </c>
      <c r="D871" s="9" t="str">
        <f t="shared" si="41"/>
        <v>Middenbouw</v>
      </c>
      <c r="E871" s="10">
        <v>5</v>
      </c>
      <c r="F871" s="1" t="s">
        <v>567</v>
      </c>
    </row>
    <row r="872" spans="1:6" ht="28.5" x14ac:dyDescent="0.2">
      <c r="A872" s="17" t="s">
        <v>509</v>
      </c>
      <c r="B872" s="8" t="str">
        <f t="shared" si="39"/>
        <v>Ze kunnen eenvoudige interpunctie duiden en toepassen: gebruik hoofdletters, punt, vraagteken en uitroepteken.</v>
      </c>
      <c r="C872" s="8" t="str">
        <f t="shared" si="40"/>
        <v>Ik gebruik een hoofdletter, een punt, een vraagteken of een uitroepteken op de goede manier.</v>
      </c>
      <c r="D872" s="9" t="str">
        <f t="shared" si="41"/>
        <v>Middenbouw</v>
      </c>
      <c r="E872" s="10">
        <v>5</v>
      </c>
      <c r="F872" s="1" t="s">
        <v>719</v>
      </c>
    </row>
    <row r="873" spans="1:6" ht="28.5" x14ac:dyDescent="0.2">
      <c r="A873" s="17" t="s">
        <v>509</v>
      </c>
      <c r="B873" s="8" t="str">
        <f t="shared" si="39"/>
        <v>Ze kunnen eenvoudige interpunctie duiden en toepassen: gebruik hoofdletters, punt, vraagteken en uitroepteken.</v>
      </c>
      <c r="C873" s="8" t="str">
        <f t="shared" si="40"/>
        <v>Ik gebruik een hoofdletter, een punt, een vraagteken of een uitroepteken op de goede manier.</v>
      </c>
      <c r="D873" s="9" t="str">
        <f t="shared" si="41"/>
        <v>Middenbouw</v>
      </c>
      <c r="E873" s="10">
        <v>5</v>
      </c>
      <c r="F873" s="1" t="s">
        <v>721</v>
      </c>
    </row>
    <row r="874" spans="1:6" ht="28.5" x14ac:dyDescent="0.2">
      <c r="A874" s="17" t="s">
        <v>509</v>
      </c>
      <c r="B874" s="8" t="str">
        <f t="shared" si="39"/>
        <v>Ze kunnen eenvoudige interpunctie duiden en toepassen: gebruik hoofdletters, punt, vraagteken en uitroepteken.</v>
      </c>
      <c r="C874" s="8" t="str">
        <f t="shared" si="40"/>
        <v>Ik gebruik een hoofdletter, een punt, een vraagteken of een uitroepteken op de goede manier.</v>
      </c>
      <c r="D874" s="9" t="str">
        <f t="shared" si="41"/>
        <v>Middenbouw</v>
      </c>
      <c r="E874" s="10">
        <v>5</v>
      </c>
      <c r="F874" s="1" t="s">
        <v>723</v>
      </c>
    </row>
    <row r="875" spans="1:6" ht="28.5" x14ac:dyDescent="0.2">
      <c r="A875" s="17" t="s">
        <v>509</v>
      </c>
      <c r="B875" s="8" t="str">
        <f t="shared" si="39"/>
        <v>Ze kunnen eenvoudige interpunctie duiden en toepassen: gebruik hoofdletters, punt, vraagteken en uitroepteken.</v>
      </c>
      <c r="C875" s="8" t="str">
        <f t="shared" si="40"/>
        <v>Ik gebruik een hoofdletter, een punt, een vraagteken of een uitroepteken op de goede manier.</v>
      </c>
      <c r="D875" s="9" t="str">
        <f t="shared" si="41"/>
        <v>Middenbouw</v>
      </c>
      <c r="E875" s="10">
        <v>5</v>
      </c>
      <c r="F875" s="1" t="s">
        <v>724</v>
      </c>
    </row>
    <row r="876" spans="1:6" ht="28.5" x14ac:dyDescent="0.2">
      <c r="A876" s="17" t="s">
        <v>509</v>
      </c>
      <c r="B876" s="8" t="str">
        <f t="shared" si="39"/>
        <v>Ze kunnen eenvoudige interpunctie duiden en toepassen: gebruik hoofdletters, punt, vraagteken en uitroepteken.</v>
      </c>
      <c r="C876" s="8" t="str">
        <f t="shared" si="40"/>
        <v>Ik gebruik een hoofdletter, een punt, een vraagteken of een uitroepteken op de goede manier.</v>
      </c>
      <c r="D876" s="9" t="str">
        <f t="shared" si="41"/>
        <v>Middenbouw</v>
      </c>
      <c r="E876" s="10">
        <v>5</v>
      </c>
      <c r="F876" s="1" t="s">
        <v>725</v>
      </c>
    </row>
    <row r="877" spans="1:6" ht="28.5" x14ac:dyDescent="0.2">
      <c r="A877" s="17" t="s">
        <v>509</v>
      </c>
      <c r="B877" s="8" t="str">
        <f t="shared" si="39"/>
        <v>Ze kunnen eenvoudige interpunctie duiden en toepassen: gebruik hoofdletters, punt, vraagteken en uitroepteken.</v>
      </c>
      <c r="C877" s="8" t="str">
        <f t="shared" si="40"/>
        <v>Ik gebruik een hoofdletter, een punt, een vraagteken of een uitroepteken op de goede manier.</v>
      </c>
      <c r="D877" s="9" t="str">
        <f t="shared" si="41"/>
        <v>Middenbouw</v>
      </c>
      <c r="E877" s="10">
        <v>5</v>
      </c>
      <c r="F877" s="1" t="s">
        <v>726</v>
      </c>
    </row>
    <row r="878" spans="1:6" ht="28.5" x14ac:dyDescent="0.2">
      <c r="A878" s="17" t="s">
        <v>509</v>
      </c>
      <c r="B878" s="8" t="str">
        <f t="shared" si="39"/>
        <v>Ze kunnen eenvoudige interpunctie duiden en toepassen: gebruik hoofdletters, punt, vraagteken en uitroepteken.</v>
      </c>
      <c r="C878" s="8" t="str">
        <f t="shared" si="40"/>
        <v>Ik gebruik een hoofdletter, een punt, een vraagteken of een uitroepteken op de goede manier.</v>
      </c>
      <c r="D878" s="9" t="str">
        <f t="shared" si="41"/>
        <v>Middenbouw</v>
      </c>
      <c r="E878" s="10">
        <v>5</v>
      </c>
      <c r="F878" s="1" t="s">
        <v>727</v>
      </c>
    </row>
    <row r="879" spans="1:6" ht="28.5" x14ac:dyDescent="0.2">
      <c r="A879" s="17" t="s">
        <v>509</v>
      </c>
      <c r="B879" s="8" t="str">
        <f t="shared" si="39"/>
        <v>Ze kunnen eenvoudige interpunctie duiden en toepassen: gebruik hoofdletters, punt, vraagteken en uitroepteken.</v>
      </c>
      <c r="C879" s="8" t="str">
        <f t="shared" si="40"/>
        <v>Ik gebruik een hoofdletter, een punt, een vraagteken of een uitroepteken op de goede manier.</v>
      </c>
      <c r="D879" s="9" t="str">
        <f t="shared" si="41"/>
        <v>Middenbouw</v>
      </c>
      <c r="E879" s="10">
        <v>5</v>
      </c>
      <c r="F879" s="1" t="s">
        <v>728</v>
      </c>
    </row>
    <row r="880" spans="1:6" ht="28.5" x14ac:dyDescent="0.2">
      <c r="A880" s="17" t="s">
        <v>509</v>
      </c>
      <c r="B880" s="8" t="str">
        <f t="shared" si="39"/>
        <v>Ze kunnen eenvoudige interpunctie duiden en toepassen: gebruik hoofdletters, punt, vraagteken en uitroepteken.</v>
      </c>
      <c r="C880" s="8" t="str">
        <f t="shared" si="40"/>
        <v>Ik gebruik een hoofdletter, een punt, een vraagteken of een uitroepteken op de goede manier.</v>
      </c>
      <c r="D880" s="9" t="str">
        <f t="shared" si="41"/>
        <v>Middenbouw</v>
      </c>
      <c r="E880" s="10">
        <v>5</v>
      </c>
      <c r="F880" s="1" t="s">
        <v>729</v>
      </c>
    </row>
    <row r="881" spans="1:6" ht="28.5" x14ac:dyDescent="0.2">
      <c r="A881" s="17" t="s">
        <v>509</v>
      </c>
      <c r="B881" s="8" t="str">
        <f t="shared" si="39"/>
        <v>Ze kunnen eenvoudige interpunctie duiden en toepassen: gebruik hoofdletters, punt, vraagteken en uitroepteken.</v>
      </c>
      <c r="C881" s="8" t="str">
        <f t="shared" si="40"/>
        <v>Ik gebruik een hoofdletter, een punt, een vraagteken of een uitroepteken op de goede manier.</v>
      </c>
      <c r="D881" s="9" t="str">
        <f t="shared" si="41"/>
        <v>Middenbouw</v>
      </c>
      <c r="E881" s="10">
        <v>3</v>
      </c>
      <c r="F881" s="1" t="s">
        <v>537</v>
      </c>
    </row>
    <row r="882" spans="1:6" ht="28.5" x14ac:dyDescent="0.2">
      <c r="A882" s="17" t="s">
        <v>509</v>
      </c>
      <c r="B882" s="8" t="str">
        <f t="shared" si="39"/>
        <v>Ze kunnen eenvoudige interpunctie duiden en toepassen: gebruik hoofdletters, punt, vraagteken en uitroepteken.</v>
      </c>
      <c r="C882" s="8" t="str">
        <f t="shared" si="40"/>
        <v>Ik gebruik een hoofdletter, een punt, een vraagteken of een uitroepteken op de goede manier.</v>
      </c>
      <c r="D882" s="9" t="str">
        <f t="shared" si="41"/>
        <v>Middenbouw</v>
      </c>
      <c r="E882" s="14">
        <v>4</v>
      </c>
      <c r="F882" s="15" t="s">
        <v>567</v>
      </c>
    </row>
    <row r="883" spans="1:6" ht="28.5" x14ac:dyDescent="0.2">
      <c r="A883" s="17" t="s">
        <v>509</v>
      </c>
      <c r="B883" s="8" t="str">
        <f t="shared" si="39"/>
        <v>Ze kunnen eenvoudige interpunctie duiden en toepassen: gebruik hoofdletters, punt, vraagteken en uitroepteken.</v>
      </c>
      <c r="C883" s="8" t="str">
        <f t="shared" si="40"/>
        <v>Ik gebruik een hoofdletter, een punt, een vraagteken of een uitroepteken op de goede manier.</v>
      </c>
      <c r="D883" s="9" t="str">
        <f t="shared" si="41"/>
        <v>Middenbouw</v>
      </c>
      <c r="E883" s="14">
        <v>4</v>
      </c>
      <c r="F883" s="15" t="s">
        <v>549</v>
      </c>
    </row>
    <row r="884" spans="1:6" ht="28.5" x14ac:dyDescent="0.2">
      <c r="A884" s="17" t="s">
        <v>509</v>
      </c>
      <c r="B884" s="8" t="str">
        <f t="shared" si="39"/>
        <v>Ze kunnen eenvoudige interpunctie duiden en toepassen: gebruik hoofdletters, punt, vraagteken en uitroepteken.</v>
      </c>
      <c r="C884" s="8" t="str">
        <f t="shared" si="40"/>
        <v>Ik gebruik een hoofdletter, een punt, een vraagteken of een uitroepteken op de goede manier.</v>
      </c>
      <c r="D884" s="9" t="str">
        <f t="shared" si="41"/>
        <v>Middenbouw</v>
      </c>
      <c r="E884" s="14">
        <v>4</v>
      </c>
      <c r="F884" s="15" t="s">
        <v>545</v>
      </c>
    </row>
    <row r="885" spans="1:6" ht="28.5" x14ac:dyDescent="0.2">
      <c r="A885" s="17" t="s">
        <v>509</v>
      </c>
      <c r="B885" s="8" t="str">
        <f t="shared" si="39"/>
        <v>Ze kunnen eenvoudige interpunctie duiden en toepassen: gebruik hoofdletters, punt, vraagteken en uitroepteken.</v>
      </c>
      <c r="C885" s="8" t="str">
        <f t="shared" si="40"/>
        <v>Ik gebruik een hoofdletter, een punt, een vraagteken of een uitroepteken op de goede manier.</v>
      </c>
      <c r="D885" s="9" t="str">
        <f t="shared" si="41"/>
        <v>Middenbouw</v>
      </c>
      <c r="E885" s="14">
        <v>4</v>
      </c>
      <c r="F885" s="15" t="s">
        <v>546</v>
      </c>
    </row>
    <row r="886" spans="1:6" ht="28.5" x14ac:dyDescent="0.2">
      <c r="A886" s="17" t="s">
        <v>509</v>
      </c>
      <c r="B886" s="8" t="str">
        <f t="shared" si="39"/>
        <v>Ze kunnen eenvoudige interpunctie duiden en toepassen: gebruik hoofdletters, punt, vraagteken en uitroepteken.</v>
      </c>
      <c r="C886" s="8" t="str">
        <f t="shared" si="40"/>
        <v>Ik gebruik een hoofdletter, een punt, een vraagteken of een uitroepteken op de goede manier.</v>
      </c>
      <c r="D886" s="9" t="str">
        <f t="shared" si="41"/>
        <v>Middenbouw</v>
      </c>
      <c r="E886" s="14">
        <v>4</v>
      </c>
      <c r="F886" s="15" t="s">
        <v>576</v>
      </c>
    </row>
    <row r="887" spans="1:6" ht="28.5" x14ac:dyDescent="0.2">
      <c r="A887" s="17" t="s">
        <v>509</v>
      </c>
      <c r="B887" s="8" t="str">
        <f t="shared" si="39"/>
        <v>Ze kunnen eenvoudige interpunctie duiden en toepassen: gebruik hoofdletters, punt, vraagteken en uitroepteken.</v>
      </c>
      <c r="C887" s="8" t="str">
        <f t="shared" si="40"/>
        <v>Ik gebruik een hoofdletter, een punt, een vraagteken of een uitroepteken op de goede manier.</v>
      </c>
      <c r="D887" s="9" t="str">
        <f t="shared" si="41"/>
        <v>Middenbouw</v>
      </c>
      <c r="E887" s="14">
        <v>4</v>
      </c>
      <c r="F887" s="15" t="s">
        <v>548</v>
      </c>
    </row>
    <row r="888" spans="1:6" ht="28.5" x14ac:dyDescent="0.2">
      <c r="A888" s="17" t="s">
        <v>509</v>
      </c>
      <c r="B888" s="8" t="str">
        <f t="shared" si="39"/>
        <v>Ze kunnen eenvoudige interpunctie duiden en toepassen: gebruik hoofdletters, punt, vraagteken en uitroepteken.</v>
      </c>
      <c r="C888" s="8" t="str">
        <f t="shared" si="40"/>
        <v>Ik gebruik een hoofdletter, een punt, een vraagteken of een uitroepteken op de goede manier.</v>
      </c>
      <c r="D888" s="9" t="str">
        <f t="shared" si="41"/>
        <v>Middenbouw</v>
      </c>
      <c r="E888" s="14">
        <v>4</v>
      </c>
      <c r="F888" s="15" t="s">
        <v>555</v>
      </c>
    </row>
    <row r="889" spans="1:6" ht="28.5" x14ac:dyDescent="0.2">
      <c r="A889" s="17" t="s">
        <v>509</v>
      </c>
      <c r="B889" s="8" t="str">
        <f t="shared" si="39"/>
        <v>Ze kunnen eenvoudige interpunctie duiden en toepassen: gebruik hoofdletters, punt, vraagteken en uitroepteken.</v>
      </c>
      <c r="C889" s="8" t="str">
        <f t="shared" si="40"/>
        <v>Ik gebruik een hoofdletter, een punt, een vraagteken of een uitroepteken op de goede manier.</v>
      </c>
      <c r="D889" s="9" t="str">
        <f t="shared" si="41"/>
        <v>Middenbouw</v>
      </c>
      <c r="E889" s="14">
        <v>4</v>
      </c>
      <c r="F889" s="15" t="s">
        <v>550</v>
      </c>
    </row>
    <row r="890" spans="1:6" ht="28.5" x14ac:dyDescent="0.2">
      <c r="A890" s="17" t="s">
        <v>509</v>
      </c>
      <c r="B890" s="8" t="str">
        <f t="shared" si="39"/>
        <v>Ze kunnen eenvoudige interpunctie duiden en toepassen: gebruik hoofdletters, punt, vraagteken en uitroepteken.</v>
      </c>
      <c r="C890" s="8" t="str">
        <f t="shared" si="40"/>
        <v>Ik gebruik een hoofdletter, een punt, een vraagteken of een uitroepteken op de goede manier.</v>
      </c>
      <c r="D890" s="9" t="str">
        <f t="shared" si="41"/>
        <v>Middenbouw</v>
      </c>
      <c r="E890" s="14">
        <v>4</v>
      </c>
      <c r="F890" s="15" t="s">
        <v>554</v>
      </c>
    </row>
    <row r="891" spans="1:6" ht="28.5" x14ac:dyDescent="0.2">
      <c r="A891" s="17" t="s">
        <v>509</v>
      </c>
      <c r="B891" s="8" t="str">
        <f t="shared" si="39"/>
        <v>Ze kunnen eenvoudige interpunctie duiden en toepassen: gebruik hoofdletters, punt, vraagteken en uitroepteken.</v>
      </c>
      <c r="C891" s="8" t="str">
        <f t="shared" si="40"/>
        <v>Ik gebruik een hoofdletter, een punt, een vraagteken of een uitroepteken op de goede manier.</v>
      </c>
      <c r="D891" s="9" t="str">
        <f t="shared" si="41"/>
        <v>Middenbouw</v>
      </c>
      <c r="E891" s="14">
        <v>5</v>
      </c>
      <c r="F891" s="15" t="s">
        <v>556</v>
      </c>
    </row>
    <row r="892" spans="1:6" ht="28.5" x14ac:dyDescent="0.2">
      <c r="A892" s="17" t="s">
        <v>509</v>
      </c>
      <c r="B892" s="8" t="str">
        <f t="shared" si="39"/>
        <v>Ze kunnen eenvoudige interpunctie duiden en toepassen: gebruik hoofdletters, punt, vraagteken en uitroepteken.</v>
      </c>
      <c r="C892" s="8" t="str">
        <f t="shared" si="40"/>
        <v>Ik gebruik een hoofdletter, een punt, een vraagteken of een uitroepteken op de goede manier.</v>
      </c>
      <c r="D892" s="9" t="str">
        <f t="shared" si="41"/>
        <v>Middenbouw</v>
      </c>
      <c r="E892" s="14">
        <v>5</v>
      </c>
      <c r="F892" s="15" t="s">
        <v>558</v>
      </c>
    </row>
    <row r="893" spans="1:6" ht="28.5" x14ac:dyDescent="0.2">
      <c r="A893" s="17" t="s">
        <v>509</v>
      </c>
      <c r="B893" s="8" t="str">
        <f t="shared" si="39"/>
        <v>Ze kunnen eenvoudige interpunctie duiden en toepassen: gebruik hoofdletters, punt, vraagteken en uitroepteken.</v>
      </c>
      <c r="C893" s="8" t="str">
        <f t="shared" si="40"/>
        <v>Ik gebruik een hoofdletter, een punt, een vraagteken of een uitroepteken op de goede manier.</v>
      </c>
      <c r="D893" s="9" t="str">
        <f t="shared" si="41"/>
        <v>Middenbouw</v>
      </c>
      <c r="E893" s="14">
        <v>5</v>
      </c>
      <c r="F893" s="15" t="s">
        <v>559</v>
      </c>
    </row>
    <row r="894" spans="1:6" ht="28.5" x14ac:dyDescent="0.2">
      <c r="A894" s="17" t="s">
        <v>509</v>
      </c>
      <c r="B894" s="8" t="str">
        <f t="shared" si="39"/>
        <v>Ze kunnen eenvoudige interpunctie duiden en toepassen: gebruik hoofdletters, punt, vraagteken en uitroepteken.</v>
      </c>
      <c r="C894" s="8" t="str">
        <f t="shared" si="40"/>
        <v>Ik gebruik een hoofdletter, een punt, een vraagteken of een uitroepteken op de goede manier.</v>
      </c>
      <c r="D894" s="9" t="str">
        <f t="shared" si="41"/>
        <v>Middenbouw</v>
      </c>
      <c r="E894" s="10">
        <v>5</v>
      </c>
      <c r="F894" s="1" t="s">
        <v>560</v>
      </c>
    </row>
    <row r="895" spans="1:6" ht="28.5" x14ac:dyDescent="0.2">
      <c r="A895" s="17" t="s">
        <v>509</v>
      </c>
      <c r="B895" s="8" t="str">
        <f t="shared" si="39"/>
        <v>Ze kunnen eenvoudige interpunctie duiden en toepassen: gebruik hoofdletters, punt, vraagteken en uitroepteken.</v>
      </c>
      <c r="C895" s="8" t="str">
        <f t="shared" si="40"/>
        <v>Ik gebruik een hoofdletter, een punt, een vraagteken of een uitroepteken op de goede manier.</v>
      </c>
      <c r="D895" s="9" t="str">
        <f t="shared" si="41"/>
        <v>Middenbouw</v>
      </c>
      <c r="E895" s="10">
        <v>5</v>
      </c>
      <c r="F895" s="1" t="s">
        <v>561</v>
      </c>
    </row>
    <row r="896" spans="1:6" ht="28.5" x14ac:dyDescent="0.2">
      <c r="A896" s="17" t="s">
        <v>509</v>
      </c>
      <c r="B896" s="8" t="str">
        <f t="shared" ref="B896:B959" si="42">IF(A896="2.3.1","Kinderen zijn in staat klankzuivere woorden correct te spellen.",IF(A896="2.3.2","Ze kennen de spelling van woorden met homofonen (ei-ij, au-ou, g-ch).",IF(A896="2.3.3","Ze passen de gelijkvormigheidsregel toe (hond-honden, kast-kastje).",IF(A896="2.3.4","Ze passen de analogieregel toe (hij zoekt, hij vindt).",IF(A896="2.3.5","Ze kunnen eenvoudige interpunctie duiden en toepassen: gebruik hoofdletters, punt, vraagteken en uitroepteken.",IF(A896="2.3.6","Ze kunnen hun spelling- en interpunctiefouten onderkennen en corrigeren.",IF(A896="2.3.7","Kinderen zijn in staat lange, gelede woorden en woordsamenstellingen te spellen (geleidelijk, ademhaling, voetbalwedstrijd).",IF(A896="2.3.8","Ze beheersen de regels van de werkwoordspelling (hij verwachtte, de verwachte brief).",IF(A896="2.3.9","Ze zijn redelijk in staat leenwoorden correct te spellen (politie, liter, computer).",IF(A896="2.3.10","Ze kunnen complexe interpunctie duiden en toepassen: komma, puntkomma, dubbele punt, aanhalingstekens en haakjes.",IF(A896="2.3.11","Ze zijn in staat om zelfstandig hun spelling- en interpunctiefouten te onderkennen en te corrigeren.",IF(A896="2.3.12","Ze ontwikkelen een attitude voor correct schriftelijk taalgebruik.","Voer tussendoel in"))))))))))))</f>
        <v>Ze kunnen eenvoudige interpunctie duiden en toepassen: gebruik hoofdletters, punt, vraagteken en uitroepteken.</v>
      </c>
      <c r="C896" s="8" t="str">
        <f t="shared" ref="C896:C959" si="43">IF(A896="2.3.1","Ik kan klankzuivere woorden goed spellen.",IF(A896="2.3.2","Ik weet dat je woorden die hetzelfde klinken soms anders schrijft.",IF(A896="2.3.3","Ik kan een meervoud of het verkleinwoord van een zelfstandig naamwoord goed schrijven.",IF(A896="2.3.4","Ik kan de net-zoalsregel toepassen.",IF(A896="2.3.5","Ik gebruik een hoofdletter, een punt, een vraagteken of een uitroepteken op de goede manier.",IF(A896="2.3.6","Ik kan fouten in mijn schrijfwerk ontdekken en verbeteren.",IF(A896="2.3.7","Ik kan lange woorden juist schrijven.",IF(A896="2.3.8","Ik kan werkwoorden in alle tijden en bij alle personen goed schrijven.",IF(A896="2.3.9","Ik kan leenwoorden uit een andere taal op de juiste manier schrijven.",IF(A896="2.3.10","Ik gebruik de juiste interpunctie.",IF(A896="2.3.11","Ik lees mijn eigen teksten na en verbeter deze, als dat nodig is.",IF(A896="2.3.12","Ik doe mijn best om foutloos te schrijven.","Voer tussendoel in"))))))))))))</f>
        <v>Ik gebruik een hoofdletter, een punt, een vraagteken of een uitroepteken op de goede manier.</v>
      </c>
      <c r="D896" s="9" t="str">
        <f t="shared" ref="D896:D959" si="44">IF(A896="2.3.1","Middenbouw",IF(A896="2.3.2","Middenbouw",IF(A896="2.3.3","Middenbouw",IF(A896="2.3.4","Middenbouw",IF(A896="2.3.5","Middenbouw",IF(A896="2.3.6","Middenbouw",IF(A896="2.3.7","Bovenbouw",IF(A896="2.3.8","Bovenbouw",IF(A896="2.3.9","Bovenbouw",IF(A896="2.3.10","Bovenbouw",IF(A896="2.3.11","Bovenbouw",IF(A896="2.3.12","Bovenbouw","Onbepaald"))))))))))))</f>
        <v>Middenbouw</v>
      </c>
      <c r="E896" s="10">
        <v>5</v>
      </c>
      <c r="F896" s="1" t="s">
        <v>562</v>
      </c>
    </row>
    <row r="897" spans="1:6" ht="28.5" x14ac:dyDescent="0.2">
      <c r="A897" s="17" t="s">
        <v>509</v>
      </c>
      <c r="B897" s="8" t="str">
        <f t="shared" si="42"/>
        <v>Ze kunnen eenvoudige interpunctie duiden en toepassen: gebruik hoofdletters, punt, vraagteken en uitroepteken.</v>
      </c>
      <c r="C897" s="8" t="str">
        <f t="shared" si="43"/>
        <v>Ik gebruik een hoofdletter, een punt, een vraagteken of een uitroepteken op de goede manier.</v>
      </c>
      <c r="D897" s="9" t="str">
        <f t="shared" si="44"/>
        <v>Middenbouw</v>
      </c>
      <c r="E897" s="10">
        <v>5</v>
      </c>
      <c r="F897" s="1" t="s">
        <v>563</v>
      </c>
    </row>
    <row r="898" spans="1:6" ht="28.5" x14ac:dyDescent="0.2">
      <c r="A898" s="17" t="s">
        <v>509</v>
      </c>
      <c r="B898" s="8" t="str">
        <f t="shared" si="42"/>
        <v>Ze kunnen eenvoudige interpunctie duiden en toepassen: gebruik hoofdletters, punt, vraagteken en uitroepteken.</v>
      </c>
      <c r="C898" s="8" t="str">
        <f t="shared" si="43"/>
        <v>Ik gebruik een hoofdletter, een punt, een vraagteken of een uitroepteken op de goede manier.</v>
      </c>
      <c r="D898" s="9" t="str">
        <f t="shared" si="44"/>
        <v>Middenbouw</v>
      </c>
      <c r="E898" s="14">
        <v>5</v>
      </c>
      <c r="F898" s="15" t="s">
        <v>569</v>
      </c>
    </row>
    <row r="899" spans="1:6" x14ac:dyDescent="0.2">
      <c r="A899" s="17" t="s">
        <v>63</v>
      </c>
      <c r="B899" s="8" t="str">
        <f t="shared" si="42"/>
        <v>Ze kunnen hun spelling- en interpunctiefouten onderkennen en corrigeren.</v>
      </c>
      <c r="C899" s="8" t="str">
        <f t="shared" si="43"/>
        <v>Ik kan fouten in mijn schrijfwerk ontdekken en verbeteren.</v>
      </c>
      <c r="D899" s="1" t="str">
        <f t="shared" si="44"/>
        <v>Middenbouw</v>
      </c>
      <c r="E899" s="10"/>
      <c r="F899" s="66" t="s">
        <v>902</v>
      </c>
    </row>
    <row r="900" spans="1:6" x14ac:dyDescent="0.2">
      <c r="A900" s="17" t="s">
        <v>63</v>
      </c>
      <c r="B900" s="8" t="str">
        <f t="shared" si="42"/>
        <v>Ze kunnen hun spelling- en interpunctiefouten onderkennen en corrigeren.</v>
      </c>
      <c r="C900" s="8" t="str">
        <f t="shared" si="43"/>
        <v>Ik kan fouten in mijn schrijfwerk ontdekken en verbeteren.</v>
      </c>
      <c r="D900" s="9" t="str">
        <f t="shared" si="44"/>
        <v>Middenbouw</v>
      </c>
      <c r="E900" s="10"/>
      <c r="F900" s="66" t="s">
        <v>903</v>
      </c>
    </row>
    <row r="901" spans="1:6" x14ac:dyDescent="0.2">
      <c r="A901" s="17" t="s">
        <v>63</v>
      </c>
      <c r="B901" s="8" t="str">
        <f t="shared" si="42"/>
        <v>Ze kunnen hun spelling- en interpunctiefouten onderkennen en corrigeren.</v>
      </c>
      <c r="C901" s="8" t="str">
        <f t="shared" si="43"/>
        <v>Ik kan fouten in mijn schrijfwerk ontdekken en verbeteren.</v>
      </c>
      <c r="D901" s="9" t="str">
        <f t="shared" si="44"/>
        <v>Middenbouw</v>
      </c>
      <c r="E901" s="10"/>
      <c r="F901" s="66" t="s">
        <v>922</v>
      </c>
    </row>
    <row r="902" spans="1:6" x14ac:dyDescent="0.2">
      <c r="A902" s="17" t="s">
        <v>63</v>
      </c>
      <c r="B902" s="8" t="str">
        <f t="shared" si="42"/>
        <v>Ze kunnen hun spelling- en interpunctiefouten onderkennen en corrigeren.</v>
      </c>
      <c r="C902" s="8" t="str">
        <f t="shared" si="43"/>
        <v>Ik kan fouten in mijn schrijfwerk ontdekken en verbeteren.</v>
      </c>
      <c r="D902" s="9" t="str">
        <f t="shared" si="44"/>
        <v>Middenbouw</v>
      </c>
      <c r="E902" s="10"/>
      <c r="F902" s="66" t="s">
        <v>904</v>
      </c>
    </row>
    <row r="903" spans="1:6" x14ac:dyDescent="0.2">
      <c r="A903" s="17" t="s">
        <v>63</v>
      </c>
      <c r="B903" s="8" t="str">
        <f t="shared" si="42"/>
        <v>Ze kunnen hun spelling- en interpunctiefouten onderkennen en corrigeren.</v>
      </c>
      <c r="C903" s="8" t="str">
        <f t="shared" si="43"/>
        <v>Ik kan fouten in mijn schrijfwerk ontdekken en verbeteren.</v>
      </c>
      <c r="D903" s="9" t="str">
        <f t="shared" si="44"/>
        <v>Middenbouw</v>
      </c>
      <c r="E903" s="10"/>
      <c r="F903" s="66" t="s">
        <v>905</v>
      </c>
    </row>
    <row r="904" spans="1:6" x14ac:dyDescent="0.2">
      <c r="A904" s="17" t="s">
        <v>63</v>
      </c>
      <c r="B904" s="8" t="str">
        <f t="shared" si="42"/>
        <v>Ze kunnen hun spelling- en interpunctiefouten onderkennen en corrigeren.</v>
      </c>
      <c r="C904" s="8" t="str">
        <f t="shared" si="43"/>
        <v>Ik kan fouten in mijn schrijfwerk ontdekken en verbeteren.</v>
      </c>
      <c r="D904" s="9" t="str">
        <f t="shared" si="44"/>
        <v>Middenbouw</v>
      </c>
      <c r="E904" s="10"/>
      <c r="F904" s="66" t="s">
        <v>919</v>
      </c>
    </row>
    <row r="905" spans="1:6" x14ac:dyDescent="0.2">
      <c r="A905" s="17" t="s">
        <v>63</v>
      </c>
      <c r="B905" s="8" t="str">
        <f t="shared" si="42"/>
        <v>Ze kunnen hun spelling- en interpunctiefouten onderkennen en corrigeren.</v>
      </c>
      <c r="C905" s="8" t="str">
        <f t="shared" si="43"/>
        <v>Ik kan fouten in mijn schrijfwerk ontdekken en verbeteren.</v>
      </c>
      <c r="D905" s="9" t="str">
        <f t="shared" si="44"/>
        <v>Middenbouw</v>
      </c>
      <c r="E905" s="10"/>
      <c r="F905" s="66" t="s">
        <v>920</v>
      </c>
    </row>
    <row r="906" spans="1:6" x14ac:dyDescent="0.2">
      <c r="A906" s="17" t="s">
        <v>63</v>
      </c>
      <c r="B906" s="8" t="str">
        <f t="shared" si="42"/>
        <v>Ze kunnen hun spelling- en interpunctiefouten onderkennen en corrigeren.</v>
      </c>
      <c r="C906" s="8" t="str">
        <f t="shared" si="43"/>
        <v>Ik kan fouten in mijn schrijfwerk ontdekken en verbeteren.</v>
      </c>
      <c r="D906" s="9" t="str">
        <f t="shared" si="44"/>
        <v>Middenbouw</v>
      </c>
      <c r="E906" s="10"/>
      <c r="F906" s="66" t="s">
        <v>906</v>
      </c>
    </row>
    <row r="907" spans="1:6" x14ac:dyDescent="0.2">
      <c r="A907" s="17" t="s">
        <v>63</v>
      </c>
      <c r="B907" s="8" t="str">
        <f t="shared" si="42"/>
        <v>Ze kunnen hun spelling- en interpunctiefouten onderkennen en corrigeren.</v>
      </c>
      <c r="C907" s="8" t="str">
        <f t="shared" si="43"/>
        <v>Ik kan fouten in mijn schrijfwerk ontdekken en verbeteren.</v>
      </c>
      <c r="D907" s="9" t="str">
        <f t="shared" si="44"/>
        <v>Middenbouw</v>
      </c>
      <c r="E907" s="10"/>
      <c r="F907" s="66" t="s">
        <v>923</v>
      </c>
    </row>
    <row r="908" spans="1:6" x14ac:dyDescent="0.2">
      <c r="A908" s="17" t="s">
        <v>63</v>
      </c>
      <c r="B908" s="8" t="str">
        <f t="shared" si="42"/>
        <v>Ze kunnen hun spelling- en interpunctiefouten onderkennen en corrigeren.</v>
      </c>
      <c r="C908" s="8" t="str">
        <f t="shared" si="43"/>
        <v>Ik kan fouten in mijn schrijfwerk ontdekken en verbeteren.</v>
      </c>
      <c r="D908" s="9" t="str">
        <f t="shared" si="44"/>
        <v>Middenbouw</v>
      </c>
      <c r="E908" s="10"/>
      <c r="F908" s="66" t="s">
        <v>908</v>
      </c>
    </row>
    <row r="909" spans="1:6" x14ac:dyDescent="0.2">
      <c r="A909" s="17" t="s">
        <v>63</v>
      </c>
      <c r="B909" s="8" t="str">
        <f t="shared" si="42"/>
        <v>Ze kunnen hun spelling- en interpunctiefouten onderkennen en corrigeren.</v>
      </c>
      <c r="C909" s="8" t="str">
        <f t="shared" si="43"/>
        <v>Ik kan fouten in mijn schrijfwerk ontdekken en verbeteren.</v>
      </c>
      <c r="D909" s="9" t="str">
        <f t="shared" si="44"/>
        <v>Middenbouw</v>
      </c>
      <c r="E909" s="10"/>
      <c r="F909" s="66" t="s">
        <v>921</v>
      </c>
    </row>
    <row r="910" spans="1:6" x14ac:dyDescent="0.2">
      <c r="A910" s="17" t="s">
        <v>63</v>
      </c>
      <c r="B910" s="8" t="str">
        <f t="shared" si="42"/>
        <v>Ze kunnen hun spelling- en interpunctiefouten onderkennen en corrigeren.</v>
      </c>
      <c r="C910" s="8" t="str">
        <f t="shared" si="43"/>
        <v>Ik kan fouten in mijn schrijfwerk ontdekken en verbeteren.</v>
      </c>
      <c r="D910" s="9" t="str">
        <f t="shared" si="44"/>
        <v>Middenbouw</v>
      </c>
      <c r="E910" s="10"/>
      <c r="F910" s="66" t="s">
        <v>924</v>
      </c>
    </row>
    <row r="911" spans="1:6" x14ac:dyDescent="0.2">
      <c r="A911" s="17" t="s">
        <v>63</v>
      </c>
      <c r="B911" s="8" t="str">
        <f t="shared" si="42"/>
        <v>Ze kunnen hun spelling- en interpunctiefouten onderkennen en corrigeren.</v>
      </c>
      <c r="C911" s="8" t="str">
        <f t="shared" si="43"/>
        <v>Ik kan fouten in mijn schrijfwerk ontdekken en verbeteren.</v>
      </c>
      <c r="D911" s="9" t="str">
        <f t="shared" si="44"/>
        <v>Middenbouw</v>
      </c>
      <c r="E911" s="10"/>
      <c r="F911" s="66" t="s">
        <v>909</v>
      </c>
    </row>
    <row r="912" spans="1:6" x14ac:dyDescent="0.2">
      <c r="A912" s="17" t="s">
        <v>63</v>
      </c>
      <c r="B912" s="8" t="str">
        <f t="shared" si="42"/>
        <v>Ze kunnen hun spelling- en interpunctiefouten onderkennen en corrigeren.</v>
      </c>
      <c r="C912" s="8" t="str">
        <f t="shared" si="43"/>
        <v>Ik kan fouten in mijn schrijfwerk ontdekken en verbeteren.</v>
      </c>
      <c r="D912" s="9" t="str">
        <f t="shared" si="44"/>
        <v>Middenbouw</v>
      </c>
      <c r="E912" s="10"/>
      <c r="F912" s="66" t="s">
        <v>907</v>
      </c>
    </row>
    <row r="913" spans="1:6" x14ac:dyDescent="0.2">
      <c r="A913" s="17" t="s">
        <v>63</v>
      </c>
      <c r="B913" s="8" t="str">
        <f t="shared" si="42"/>
        <v>Ze kunnen hun spelling- en interpunctiefouten onderkennen en corrigeren.</v>
      </c>
      <c r="C913" s="8" t="str">
        <f t="shared" si="43"/>
        <v>Ik kan fouten in mijn schrijfwerk ontdekken en verbeteren.</v>
      </c>
      <c r="D913" s="9" t="str">
        <f t="shared" si="44"/>
        <v>Middenbouw</v>
      </c>
      <c r="E913" s="10"/>
      <c r="F913" s="66" t="s">
        <v>910</v>
      </c>
    </row>
    <row r="914" spans="1:6" x14ac:dyDescent="0.2">
      <c r="A914" s="17" t="s">
        <v>63</v>
      </c>
      <c r="B914" s="8" t="str">
        <f t="shared" si="42"/>
        <v>Ze kunnen hun spelling- en interpunctiefouten onderkennen en corrigeren.</v>
      </c>
      <c r="C914" s="8" t="str">
        <f t="shared" si="43"/>
        <v>Ik kan fouten in mijn schrijfwerk ontdekken en verbeteren.</v>
      </c>
      <c r="D914" s="9" t="str">
        <f t="shared" si="44"/>
        <v>Middenbouw</v>
      </c>
      <c r="E914" s="10"/>
      <c r="F914" s="66" t="s">
        <v>925</v>
      </c>
    </row>
    <row r="915" spans="1:6" x14ac:dyDescent="0.2">
      <c r="A915" s="17" t="s">
        <v>63</v>
      </c>
      <c r="B915" s="8" t="str">
        <f t="shared" si="42"/>
        <v>Ze kunnen hun spelling- en interpunctiefouten onderkennen en corrigeren.</v>
      </c>
      <c r="C915" s="8" t="str">
        <f t="shared" si="43"/>
        <v>Ik kan fouten in mijn schrijfwerk ontdekken en verbeteren.</v>
      </c>
      <c r="D915" s="9" t="str">
        <f t="shared" si="44"/>
        <v>Middenbouw</v>
      </c>
      <c r="E915" s="10"/>
      <c r="F915" s="66" t="s">
        <v>911</v>
      </c>
    </row>
    <row r="916" spans="1:6" x14ac:dyDescent="0.2">
      <c r="A916" s="17" t="s">
        <v>63</v>
      </c>
      <c r="B916" s="8" t="str">
        <f t="shared" si="42"/>
        <v>Ze kunnen hun spelling- en interpunctiefouten onderkennen en corrigeren.</v>
      </c>
      <c r="C916" s="8" t="str">
        <f t="shared" si="43"/>
        <v>Ik kan fouten in mijn schrijfwerk ontdekken en verbeteren.</v>
      </c>
      <c r="D916" s="9" t="str">
        <f t="shared" si="44"/>
        <v>Middenbouw</v>
      </c>
      <c r="E916" s="10"/>
      <c r="F916" s="66" t="s">
        <v>912</v>
      </c>
    </row>
    <row r="917" spans="1:6" x14ac:dyDescent="0.2">
      <c r="A917" s="17" t="s">
        <v>63</v>
      </c>
      <c r="B917" s="8" t="str">
        <f t="shared" si="42"/>
        <v>Ze kunnen hun spelling- en interpunctiefouten onderkennen en corrigeren.</v>
      </c>
      <c r="C917" s="8" t="str">
        <f t="shared" si="43"/>
        <v>Ik kan fouten in mijn schrijfwerk ontdekken en verbeteren.</v>
      </c>
      <c r="D917" s="9" t="str">
        <f t="shared" si="44"/>
        <v>Middenbouw</v>
      </c>
      <c r="E917" s="10"/>
      <c r="F917" s="66" t="s">
        <v>913</v>
      </c>
    </row>
    <row r="918" spans="1:6" x14ac:dyDescent="0.2">
      <c r="A918" s="17" t="s">
        <v>63</v>
      </c>
      <c r="B918" s="8" t="str">
        <f t="shared" si="42"/>
        <v>Ze kunnen hun spelling- en interpunctiefouten onderkennen en corrigeren.</v>
      </c>
      <c r="C918" s="8" t="str">
        <f t="shared" si="43"/>
        <v>Ik kan fouten in mijn schrijfwerk ontdekken en verbeteren.</v>
      </c>
      <c r="D918" s="9" t="str">
        <f t="shared" si="44"/>
        <v>Middenbouw</v>
      </c>
      <c r="E918" s="10"/>
      <c r="F918" s="66" t="s">
        <v>914</v>
      </c>
    </row>
    <row r="919" spans="1:6" x14ac:dyDescent="0.2">
      <c r="A919" s="17" t="s">
        <v>63</v>
      </c>
      <c r="B919" s="8" t="str">
        <f t="shared" si="42"/>
        <v>Ze kunnen hun spelling- en interpunctiefouten onderkennen en corrigeren.</v>
      </c>
      <c r="C919" s="8" t="str">
        <f t="shared" si="43"/>
        <v>Ik kan fouten in mijn schrijfwerk ontdekken en verbeteren.</v>
      </c>
      <c r="D919" s="9" t="str">
        <f t="shared" si="44"/>
        <v>Middenbouw</v>
      </c>
      <c r="E919" s="10"/>
      <c r="F919" s="66" t="s">
        <v>915</v>
      </c>
    </row>
    <row r="920" spans="1:6" x14ac:dyDescent="0.2">
      <c r="A920" s="17" t="s">
        <v>63</v>
      </c>
      <c r="B920" s="8" t="str">
        <f t="shared" si="42"/>
        <v>Ze kunnen hun spelling- en interpunctiefouten onderkennen en corrigeren.</v>
      </c>
      <c r="C920" s="8" t="str">
        <f t="shared" si="43"/>
        <v>Ik kan fouten in mijn schrijfwerk ontdekken en verbeteren.</v>
      </c>
      <c r="D920" s="9" t="str">
        <f t="shared" si="44"/>
        <v>Middenbouw</v>
      </c>
      <c r="E920" s="10"/>
      <c r="F920" s="66" t="s">
        <v>916</v>
      </c>
    </row>
    <row r="921" spans="1:6" x14ac:dyDescent="0.2">
      <c r="A921" s="17" t="s">
        <v>63</v>
      </c>
      <c r="B921" s="8" t="str">
        <f t="shared" si="42"/>
        <v>Ze kunnen hun spelling- en interpunctiefouten onderkennen en corrigeren.</v>
      </c>
      <c r="C921" s="8" t="str">
        <f t="shared" si="43"/>
        <v>Ik kan fouten in mijn schrijfwerk ontdekken en verbeteren.</v>
      </c>
      <c r="D921" s="9" t="str">
        <f t="shared" si="44"/>
        <v>Middenbouw</v>
      </c>
      <c r="E921" s="10"/>
      <c r="F921" s="66" t="s">
        <v>917</v>
      </c>
    </row>
    <row r="922" spans="1:6" x14ac:dyDescent="0.2">
      <c r="A922" s="17" t="s">
        <v>63</v>
      </c>
      <c r="B922" s="8" t="str">
        <f t="shared" si="42"/>
        <v>Ze kunnen hun spelling- en interpunctiefouten onderkennen en corrigeren.</v>
      </c>
      <c r="C922" s="8" t="str">
        <f t="shared" si="43"/>
        <v>Ik kan fouten in mijn schrijfwerk ontdekken en verbeteren.</v>
      </c>
      <c r="D922" s="9" t="str">
        <f t="shared" si="44"/>
        <v>Middenbouw</v>
      </c>
      <c r="E922" s="10"/>
      <c r="F922" s="66" t="s">
        <v>918</v>
      </c>
    </row>
    <row r="923" spans="1:6" x14ac:dyDescent="0.2">
      <c r="A923" s="17" t="s">
        <v>63</v>
      </c>
      <c r="B923" s="8" t="str">
        <f t="shared" si="42"/>
        <v>Ze kunnen hun spelling- en interpunctiefouten onderkennen en corrigeren.</v>
      </c>
      <c r="C923" s="8" t="str">
        <f t="shared" si="43"/>
        <v>Ik kan fouten in mijn schrijfwerk ontdekken en verbeteren.</v>
      </c>
      <c r="D923" s="9" t="str">
        <f t="shared" si="44"/>
        <v>Middenbouw</v>
      </c>
      <c r="E923" s="10"/>
      <c r="F923" s="1" t="s">
        <v>67</v>
      </c>
    </row>
    <row r="924" spans="1:6" x14ac:dyDescent="0.2">
      <c r="A924" s="17" t="s">
        <v>63</v>
      </c>
      <c r="B924" s="8" t="str">
        <f t="shared" si="42"/>
        <v>Ze kunnen hun spelling- en interpunctiefouten onderkennen en corrigeren.</v>
      </c>
      <c r="C924" s="8" t="str">
        <f t="shared" si="43"/>
        <v>Ik kan fouten in mijn schrijfwerk ontdekken en verbeteren.</v>
      </c>
      <c r="D924" s="9" t="str">
        <f t="shared" si="44"/>
        <v>Middenbouw</v>
      </c>
      <c r="E924" s="10"/>
      <c r="F924" s="1" t="s">
        <v>68</v>
      </c>
    </row>
    <row r="925" spans="1:6" x14ac:dyDescent="0.2">
      <c r="A925" s="17" t="s">
        <v>63</v>
      </c>
      <c r="B925" s="8" t="str">
        <f t="shared" si="42"/>
        <v>Ze kunnen hun spelling- en interpunctiefouten onderkennen en corrigeren.</v>
      </c>
      <c r="C925" s="8" t="str">
        <f t="shared" si="43"/>
        <v>Ik kan fouten in mijn schrijfwerk ontdekken en verbeteren.</v>
      </c>
      <c r="D925" s="9" t="str">
        <f t="shared" si="44"/>
        <v>Middenbouw</v>
      </c>
      <c r="E925" s="10"/>
      <c r="F925" s="1" t="s">
        <v>69</v>
      </c>
    </row>
    <row r="926" spans="1:6" x14ac:dyDescent="0.2">
      <c r="A926" s="17" t="s">
        <v>63</v>
      </c>
      <c r="B926" s="8" t="str">
        <f t="shared" si="42"/>
        <v>Ze kunnen hun spelling- en interpunctiefouten onderkennen en corrigeren.</v>
      </c>
      <c r="C926" s="8" t="str">
        <f t="shared" si="43"/>
        <v>Ik kan fouten in mijn schrijfwerk ontdekken en verbeteren.</v>
      </c>
      <c r="D926" s="9" t="str">
        <f t="shared" si="44"/>
        <v>Middenbouw</v>
      </c>
      <c r="E926" s="10"/>
      <c r="F926" s="1" t="s">
        <v>70</v>
      </c>
    </row>
    <row r="927" spans="1:6" x14ac:dyDescent="0.2">
      <c r="A927" s="17" t="s">
        <v>63</v>
      </c>
      <c r="B927" s="8" t="str">
        <f t="shared" si="42"/>
        <v>Ze kunnen hun spelling- en interpunctiefouten onderkennen en corrigeren.</v>
      </c>
      <c r="C927" s="8" t="str">
        <f t="shared" si="43"/>
        <v>Ik kan fouten in mijn schrijfwerk ontdekken en verbeteren.</v>
      </c>
      <c r="D927" s="9" t="str">
        <f t="shared" si="44"/>
        <v>Middenbouw</v>
      </c>
      <c r="E927" s="10"/>
      <c r="F927" s="1" t="s">
        <v>71</v>
      </c>
    </row>
    <row r="928" spans="1:6" x14ac:dyDescent="0.2">
      <c r="A928" s="17" t="s">
        <v>63</v>
      </c>
      <c r="B928" s="8" t="str">
        <f t="shared" si="42"/>
        <v>Ze kunnen hun spelling- en interpunctiefouten onderkennen en corrigeren.</v>
      </c>
      <c r="C928" s="8" t="str">
        <f t="shared" si="43"/>
        <v>Ik kan fouten in mijn schrijfwerk ontdekken en verbeteren.</v>
      </c>
      <c r="D928" s="9" t="str">
        <f t="shared" si="44"/>
        <v>Middenbouw</v>
      </c>
      <c r="E928" s="10"/>
      <c r="F928" s="1" t="s">
        <v>72</v>
      </c>
    </row>
    <row r="929" spans="1:6" x14ac:dyDescent="0.2">
      <c r="A929" s="17" t="s">
        <v>63</v>
      </c>
      <c r="B929" s="8" t="str">
        <f t="shared" si="42"/>
        <v>Ze kunnen hun spelling- en interpunctiefouten onderkennen en corrigeren.</v>
      </c>
      <c r="C929" s="8" t="str">
        <f t="shared" si="43"/>
        <v>Ik kan fouten in mijn schrijfwerk ontdekken en verbeteren.</v>
      </c>
      <c r="D929" s="9" t="str">
        <f t="shared" si="44"/>
        <v>Middenbouw</v>
      </c>
      <c r="E929" s="10"/>
      <c r="F929" s="1" t="s">
        <v>73</v>
      </c>
    </row>
    <row r="930" spans="1:6" x14ac:dyDescent="0.2">
      <c r="A930" s="17" t="s">
        <v>63</v>
      </c>
      <c r="B930" s="8" t="str">
        <f t="shared" si="42"/>
        <v>Ze kunnen hun spelling- en interpunctiefouten onderkennen en corrigeren.</v>
      </c>
      <c r="C930" s="8" t="str">
        <f t="shared" si="43"/>
        <v>Ik kan fouten in mijn schrijfwerk ontdekken en verbeteren.</v>
      </c>
      <c r="D930" s="9" t="str">
        <f t="shared" si="44"/>
        <v>Middenbouw</v>
      </c>
      <c r="E930" s="10"/>
      <c r="F930" s="1" t="s">
        <v>74</v>
      </c>
    </row>
    <row r="931" spans="1:6" x14ac:dyDescent="0.2">
      <c r="A931" s="17" t="s">
        <v>63</v>
      </c>
      <c r="B931" s="8" t="str">
        <f t="shared" si="42"/>
        <v>Ze kunnen hun spelling- en interpunctiefouten onderkennen en corrigeren.</v>
      </c>
      <c r="C931" s="8" t="str">
        <f t="shared" si="43"/>
        <v>Ik kan fouten in mijn schrijfwerk ontdekken en verbeteren.</v>
      </c>
      <c r="D931" s="9" t="str">
        <f t="shared" si="44"/>
        <v>Middenbouw</v>
      </c>
      <c r="E931" s="10"/>
      <c r="F931" s="1" t="s">
        <v>75</v>
      </c>
    </row>
    <row r="932" spans="1:6" x14ac:dyDescent="0.2">
      <c r="A932" s="17" t="s">
        <v>63</v>
      </c>
      <c r="B932" s="8" t="str">
        <f t="shared" si="42"/>
        <v>Ze kunnen hun spelling- en interpunctiefouten onderkennen en corrigeren.</v>
      </c>
      <c r="C932" s="8" t="str">
        <f t="shared" si="43"/>
        <v>Ik kan fouten in mijn schrijfwerk ontdekken en verbeteren.</v>
      </c>
      <c r="D932" s="9" t="str">
        <f t="shared" si="44"/>
        <v>Middenbouw</v>
      </c>
      <c r="E932" s="10"/>
      <c r="F932" s="1" t="s">
        <v>76</v>
      </c>
    </row>
    <row r="933" spans="1:6" x14ac:dyDescent="0.2">
      <c r="A933" s="17" t="s">
        <v>63</v>
      </c>
      <c r="B933" s="8" t="str">
        <f t="shared" si="42"/>
        <v>Ze kunnen hun spelling- en interpunctiefouten onderkennen en corrigeren.</v>
      </c>
      <c r="C933" s="8" t="str">
        <f t="shared" si="43"/>
        <v>Ik kan fouten in mijn schrijfwerk ontdekken en verbeteren.</v>
      </c>
      <c r="D933" s="9" t="str">
        <f t="shared" si="44"/>
        <v>Middenbouw</v>
      </c>
      <c r="E933" s="10"/>
      <c r="F933" s="1" t="s">
        <v>77</v>
      </c>
    </row>
    <row r="934" spans="1:6" x14ac:dyDescent="0.2">
      <c r="A934" s="17" t="s">
        <v>63</v>
      </c>
      <c r="B934" s="8" t="str">
        <f t="shared" si="42"/>
        <v>Ze kunnen hun spelling- en interpunctiefouten onderkennen en corrigeren.</v>
      </c>
      <c r="C934" s="8" t="str">
        <f t="shared" si="43"/>
        <v>Ik kan fouten in mijn schrijfwerk ontdekken en verbeteren.</v>
      </c>
      <c r="D934" s="9" t="str">
        <f t="shared" si="44"/>
        <v>Middenbouw</v>
      </c>
      <c r="E934" s="10"/>
      <c r="F934" s="1" t="s">
        <v>78</v>
      </c>
    </row>
    <row r="935" spans="1:6" x14ac:dyDescent="0.2">
      <c r="A935" s="17" t="s">
        <v>63</v>
      </c>
      <c r="B935" s="8" t="str">
        <f t="shared" si="42"/>
        <v>Ze kunnen hun spelling- en interpunctiefouten onderkennen en corrigeren.</v>
      </c>
      <c r="C935" s="8" t="str">
        <f t="shared" si="43"/>
        <v>Ik kan fouten in mijn schrijfwerk ontdekken en verbeteren.</v>
      </c>
      <c r="D935" s="9" t="str">
        <f t="shared" si="44"/>
        <v>Middenbouw</v>
      </c>
      <c r="E935" s="10"/>
      <c r="F935" s="1" t="s">
        <v>79</v>
      </c>
    </row>
    <row r="936" spans="1:6" x14ac:dyDescent="0.2">
      <c r="A936" s="17" t="s">
        <v>63</v>
      </c>
      <c r="B936" s="8" t="str">
        <f t="shared" si="42"/>
        <v>Ze kunnen hun spelling- en interpunctiefouten onderkennen en corrigeren.</v>
      </c>
      <c r="C936" s="8" t="str">
        <f t="shared" si="43"/>
        <v>Ik kan fouten in mijn schrijfwerk ontdekken en verbeteren.</v>
      </c>
      <c r="D936" s="9" t="str">
        <f t="shared" si="44"/>
        <v>Middenbouw</v>
      </c>
      <c r="E936" s="10"/>
      <c r="F936" s="1" t="s">
        <v>80</v>
      </c>
    </row>
    <row r="937" spans="1:6" x14ac:dyDescent="0.2">
      <c r="A937" s="17" t="s">
        <v>63</v>
      </c>
      <c r="B937" s="8" t="str">
        <f t="shared" si="42"/>
        <v>Ze kunnen hun spelling- en interpunctiefouten onderkennen en corrigeren.</v>
      </c>
      <c r="C937" s="8" t="str">
        <f t="shared" si="43"/>
        <v>Ik kan fouten in mijn schrijfwerk ontdekken en verbeteren.</v>
      </c>
      <c r="D937" s="9" t="str">
        <f t="shared" si="44"/>
        <v>Middenbouw</v>
      </c>
      <c r="E937" s="10"/>
      <c r="F937" s="1" t="s">
        <v>81</v>
      </c>
    </row>
    <row r="938" spans="1:6" x14ac:dyDescent="0.2">
      <c r="A938" s="17" t="s">
        <v>63</v>
      </c>
      <c r="B938" s="8" t="str">
        <f t="shared" si="42"/>
        <v>Ze kunnen hun spelling- en interpunctiefouten onderkennen en corrigeren.</v>
      </c>
      <c r="C938" s="8" t="str">
        <f t="shared" si="43"/>
        <v>Ik kan fouten in mijn schrijfwerk ontdekken en verbeteren.</v>
      </c>
      <c r="D938" s="9" t="str">
        <f t="shared" si="44"/>
        <v>Middenbouw</v>
      </c>
      <c r="E938" s="10"/>
      <c r="F938" s="1" t="s">
        <v>82</v>
      </c>
    </row>
    <row r="939" spans="1:6" x14ac:dyDescent="0.2">
      <c r="A939" s="17" t="s">
        <v>63</v>
      </c>
      <c r="B939" s="8" t="str">
        <f t="shared" si="42"/>
        <v>Ze kunnen hun spelling- en interpunctiefouten onderkennen en corrigeren.</v>
      </c>
      <c r="C939" s="8" t="str">
        <f t="shared" si="43"/>
        <v>Ik kan fouten in mijn schrijfwerk ontdekken en verbeteren.</v>
      </c>
      <c r="D939" s="9" t="str">
        <f t="shared" si="44"/>
        <v>Middenbouw</v>
      </c>
      <c r="E939" s="10"/>
      <c r="F939" s="1" t="s">
        <v>83</v>
      </c>
    </row>
    <row r="940" spans="1:6" x14ac:dyDescent="0.2">
      <c r="A940" s="17" t="s">
        <v>63</v>
      </c>
      <c r="B940" s="8" t="str">
        <f t="shared" si="42"/>
        <v>Ze kunnen hun spelling- en interpunctiefouten onderkennen en corrigeren.</v>
      </c>
      <c r="C940" s="8" t="str">
        <f t="shared" si="43"/>
        <v>Ik kan fouten in mijn schrijfwerk ontdekken en verbeteren.</v>
      </c>
      <c r="D940" s="9" t="str">
        <f t="shared" si="44"/>
        <v>Middenbouw</v>
      </c>
      <c r="E940" s="10"/>
      <c r="F940" s="1" t="s">
        <v>84</v>
      </c>
    </row>
    <row r="941" spans="1:6" x14ac:dyDescent="0.2">
      <c r="A941" s="17" t="s">
        <v>63</v>
      </c>
      <c r="B941" s="8" t="str">
        <f t="shared" si="42"/>
        <v>Ze kunnen hun spelling- en interpunctiefouten onderkennen en corrigeren.</v>
      </c>
      <c r="C941" s="8" t="str">
        <f t="shared" si="43"/>
        <v>Ik kan fouten in mijn schrijfwerk ontdekken en verbeteren.</v>
      </c>
      <c r="D941" s="9" t="str">
        <f t="shared" si="44"/>
        <v>Middenbouw</v>
      </c>
      <c r="E941" s="10"/>
      <c r="F941" s="1" t="s">
        <v>85</v>
      </c>
    </row>
    <row r="942" spans="1:6" x14ac:dyDescent="0.2">
      <c r="A942" s="17" t="s">
        <v>63</v>
      </c>
      <c r="B942" s="8" t="str">
        <f t="shared" si="42"/>
        <v>Ze kunnen hun spelling- en interpunctiefouten onderkennen en corrigeren.</v>
      </c>
      <c r="C942" s="8" t="str">
        <f t="shared" si="43"/>
        <v>Ik kan fouten in mijn schrijfwerk ontdekken en verbeteren.</v>
      </c>
      <c r="D942" s="9" t="str">
        <f t="shared" si="44"/>
        <v>Middenbouw</v>
      </c>
      <c r="E942" s="10"/>
      <c r="F942" s="1" t="s">
        <v>86</v>
      </c>
    </row>
    <row r="943" spans="1:6" x14ac:dyDescent="0.2">
      <c r="A943" s="17" t="s">
        <v>63</v>
      </c>
      <c r="B943" s="8" t="str">
        <f t="shared" si="42"/>
        <v>Ze kunnen hun spelling- en interpunctiefouten onderkennen en corrigeren.</v>
      </c>
      <c r="C943" s="8" t="str">
        <f t="shared" si="43"/>
        <v>Ik kan fouten in mijn schrijfwerk ontdekken en verbeteren.</v>
      </c>
      <c r="D943" s="9" t="str">
        <f t="shared" si="44"/>
        <v>Middenbouw</v>
      </c>
      <c r="E943" s="10"/>
      <c r="F943" s="1" t="s">
        <v>87</v>
      </c>
    </row>
    <row r="944" spans="1:6" x14ac:dyDescent="0.2">
      <c r="A944" s="17" t="s">
        <v>63</v>
      </c>
      <c r="B944" s="8" t="str">
        <f t="shared" si="42"/>
        <v>Ze kunnen hun spelling- en interpunctiefouten onderkennen en corrigeren.</v>
      </c>
      <c r="C944" s="8" t="str">
        <f t="shared" si="43"/>
        <v>Ik kan fouten in mijn schrijfwerk ontdekken en verbeteren.</v>
      </c>
      <c r="D944" s="9" t="str">
        <f t="shared" si="44"/>
        <v>Middenbouw</v>
      </c>
      <c r="E944" s="10"/>
      <c r="F944" s="1" t="s">
        <v>88</v>
      </c>
    </row>
    <row r="945" spans="1:6" x14ac:dyDescent="0.2">
      <c r="A945" s="17" t="s">
        <v>63</v>
      </c>
      <c r="B945" s="8" t="str">
        <f t="shared" si="42"/>
        <v>Ze kunnen hun spelling- en interpunctiefouten onderkennen en corrigeren.</v>
      </c>
      <c r="C945" s="8" t="str">
        <f t="shared" si="43"/>
        <v>Ik kan fouten in mijn schrijfwerk ontdekken en verbeteren.</v>
      </c>
      <c r="D945" s="9" t="str">
        <f t="shared" si="44"/>
        <v>Middenbouw</v>
      </c>
      <c r="E945" s="10"/>
      <c r="F945" s="1" t="s">
        <v>89</v>
      </c>
    </row>
    <row r="946" spans="1:6" x14ac:dyDescent="0.2">
      <c r="A946" s="17" t="s">
        <v>63</v>
      </c>
      <c r="B946" s="8" t="str">
        <f t="shared" si="42"/>
        <v>Ze kunnen hun spelling- en interpunctiefouten onderkennen en corrigeren.</v>
      </c>
      <c r="C946" s="8" t="str">
        <f t="shared" si="43"/>
        <v>Ik kan fouten in mijn schrijfwerk ontdekken en verbeteren.</v>
      </c>
      <c r="D946" s="9" t="str">
        <f t="shared" si="44"/>
        <v>Middenbouw</v>
      </c>
      <c r="E946" s="10"/>
      <c r="F946" s="1" t="s">
        <v>90</v>
      </c>
    </row>
    <row r="947" spans="1:6" x14ac:dyDescent="0.2">
      <c r="A947" s="17" t="s">
        <v>63</v>
      </c>
      <c r="B947" s="8" t="str">
        <f t="shared" si="42"/>
        <v>Ze kunnen hun spelling- en interpunctiefouten onderkennen en corrigeren.</v>
      </c>
      <c r="C947" s="8" t="str">
        <f t="shared" si="43"/>
        <v>Ik kan fouten in mijn schrijfwerk ontdekken en verbeteren.</v>
      </c>
      <c r="D947" s="9" t="str">
        <f t="shared" si="44"/>
        <v>Middenbouw</v>
      </c>
      <c r="E947" s="10"/>
      <c r="F947" s="1" t="s">
        <v>91</v>
      </c>
    </row>
    <row r="948" spans="1:6" x14ac:dyDescent="0.2">
      <c r="A948" s="17" t="s">
        <v>63</v>
      </c>
      <c r="B948" s="8" t="str">
        <f t="shared" si="42"/>
        <v>Ze kunnen hun spelling- en interpunctiefouten onderkennen en corrigeren.</v>
      </c>
      <c r="C948" s="8" t="str">
        <f t="shared" si="43"/>
        <v>Ik kan fouten in mijn schrijfwerk ontdekken en verbeteren.</v>
      </c>
      <c r="D948" s="9" t="str">
        <f t="shared" si="44"/>
        <v>Middenbouw</v>
      </c>
      <c r="E948" s="10"/>
      <c r="F948" s="1" t="s">
        <v>92</v>
      </c>
    </row>
    <row r="949" spans="1:6" x14ac:dyDescent="0.2">
      <c r="A949" s="17" t="s">
        <v>63</v>
      </c>
      <c r="B949" s="8" t="str">
        <f t="shared" si="42"/>
        <v>Ze kunnen hun spelling- en interpunctiefouten onderkennen en corrigeren.</v>
      </c>
      <c r="C949" s="8" t="str">
        <f t="shared" si="43"/>
        <v>Ik kan fouten in mijn schrijfwerk ontdekken en verbeteren.</v>
      </c>
      <c r="D949" s="9" t="str">
        <f t="shared" si="44"/>
        <v>Middenbouw</v>
      </c>
      <c r="E949" s="10"/>
      <c r="F949" s="1" t="s">
        <v>93</v>
      </c>
    </row>
    <row r="950" spans="1:6" x14ac:dyDescent="0.2">
      <c r="A950" s="17" t="s">
        <v>63</v>
      </c>
      <c r="B950" s="8" t="str">
        <f t="shared" si="42"/>
        <v>Ze kunnen hun spelling- en interpunctiefouten onderkennen en corrigeren.</v>
      </c>
      <c r="C950" s="8" t="str">
        <f t="shared" si="43"/>
        <v>Ik kan fouten in mijn schrijfwerk ontdekken en verbeteren.</v>
      </c>
      <c r="D950" s="9" t="str">
        <f t="shared" si="44"/>
        <v>Middenbouw</v>
      </c>
      <c r="E950" s="10"/>
      <c r="F950" s="1" t="s">
        <v>94</v>
      </c>
    </row>
    <row r="951" spans="1:6" x14ac:dyDescent="0.2">
      <c r="A951" s="17" t="s">
        <v>63</v>
      </c>
      <c r="B951" s="8" t="str">
        <f t="shared" si="42"/>
        <v>Ze kunnen hun spelling- en interpunctiefouten onderkennen en corrigeren.</v>
      </c>
      <c r="C951" s="8" t="str">
        <f t="shared" si="43"/>
        <v>Ik kan fouten in mijn schrijfwerk ontdekken en verbeteren.</v>
      </c>
      <c r="D951" s="9" t="str">
        <f t="shared" si="44"/>
        <v>Middenbouw</v>
      </c>
      <c r="E951" s="10"/>
      <c r="F951" s="1" t="s">
        <v>95</v>
      </c>
    </row>
    <row r="952" spans="1:6" x14ac:dyDescent="0.2">
      <c r="A952" s="17" t="s">
        <v>63</v>
      </c>
      <c r="B952" s="8" t="str">
        <f t="shared" si="42"/>
        <v>Ze kunnen hun spelling- en interpunctiefouten onderkennen en corrigeren.</v>
      </c>
      <c r="C952" s="8" t="str">
        <f t="shared" si="43"/>
        <v>Ik kan fouten in mijn schrijfwerk ontdekken en verbeteren.</v>
      </c>
      <c r="D952" s="9" t="str">
        <f t="shared" si="44"/>
        <v>Middenbouw</v>
      </c>
      <c r="E952" s="10"/>
      <c r="F952" s="1" t="s">
        <v>96</v>
      </c>
    </row>
    <row r="953" spans="1:6" x14ac:dyDescent="0.2">
      <c r="A953" s="17" t="s">
        <v>63</v>
      </c>
      <c r="B953" s="8" t="str">
        <f t="shared" si="42"/>
        <v>Ze kunnen hun spelling- en interpunctiefouten onderkennen en corrigeren.</v>
      </c>
      <c r="C953" s="8" t="str">
        <f t="shared" si="43"/>
        <v>Ik kan fouten in mijn schrijfwerk ontdekken en verbeteren.</v>
      </c>
      <c r="D953" s="9" t="str">
        <f t="shared" si="44"/>
        <v>Middenbouw</v>
      </c>
      <c r="E953" s="10"/>
      <c r="F953" s="1" t="s">
        <v>97</v>
      </c>
    </row>
    <row r="954" spans="1:6" x14ac:dyDescent="0.2">
      <c r="A954" s="17" t="s">
        <v>63</v>
      </c>
      <c r="B954" s="8" t="str">
        <f t="shared" si="42"/>
        <v>Ze kunnen hun spelling- en interpunctiefouten onderkennen en corrigeren.</v>
      </c>
      <c r="C954" s="8" t="str">
        <f t="shared" si="43"/>
        <v>Ik kan fouten in mijn schrijfwerk ontdekken en verbeteren.</v>
      </c>
      <c r="D954" s="9" t="str">
        <f t="shared" si="44"/>
        <v>Middenbouw</v>
      </c>
      <c r="E954" s="10"/>
      <c r="F954" s="1" t="s">
        <v>98</v>
      </c>
    </row>
    <row r="955" spans="1:6" x14ac:dyDescent="0.2">
      <c r="A955" s="17" t="s">
        <v>63</v>
      </c>
      <c r="B955" s="8" t="str">
        <f t="shared" si="42"/>
        <v>Ze kunnen hun spelling- en interpunctiefouten onderkennen en corrigeren.</v>
      </c>
      <c r="C955" s="8" t="str">
        <f t="shared" si="43"/>
        <v>Ik kan fouten in mijn schrijfwerk ontdekken en verbeteren.</v>
      </c>
      <c r="D955" s="9" t="str">
        <f t="shared" si="44"/>
        <v>Middenbouw</v>
      </c>
      <c r="E955" s="10"/>
      <c r="F955" s="1" t="s">
        <v>429</v>
      </c>
    </row>
    <row r="956" spans="1:6" x14ac:dyDescent="0.2">
      <c r="A956" s="17" t="s">
        <v>63</v>
      </c>
      <c r="B956" s="8" t="str">
        <f t="shared" si="42"/>
        <v>Ze kunnen hun spelling- en interpunctiefouten onderkennen en corrigeren.</v>
      </c>
      <c r="C956" s="8" t="str">
        <f t="shared" si="43"/>
        <v>Ik kan fouten in mijn schrijfwerk ontdekken en verbeteren.</v>
      </c>
      <c r="D956" s="9" t="str">
        <f t="shared" si="44"/>
        <v>Middenbouw</v>
      </c>
      <c r="E956" s="10">
        <v>3</v>
      </c>
      <c r="F956" s="1" t="s">
        <v>631</v>
      </c>
    </row>
    <row r="957" spans="1:6" x14ac:dyDescent="0.2">
      <c r="A957" s="17" t="s">
        <v>63</v>
      </c>
      <c r="B957" s="8" t="str">
        <f t="shared" si="42"/>
        <v>Ze kunnen hun spelling- en interpunctiefouten onderkennen en corrigeren.</v>
      </c>
      <c r="C957" s="8" t="str">
        <f t="shared" si="43"/>
        <v>Ik kan fouten in mijn schrijfwerk ontdekken en verbeteren.</v>
      </c>
      <c r="D957" s="9" t="str">
        <f t="shared" si="44"/>
        <v>Middenbouw</v>
      </c>
      <c r="E957" s="10">
        <v>3</v>
      </c>
      <c r="F957" s="1" t="s">
        <v>632</v>
      </c>
    </row>
    <row r="958" spans="1:6" x14ac:dyDescent="0.2">
      <c r="A958" s="17" t="s">
        <v>63</v>
      </c>
      <c r="B958" s="8" t="str">
        <f t="shared" si="42"/>
        <v>Ze kunnen hun spelling- en interpunctiefouten onderkennen en corrigeren.</v>
      </c>
      <c r="C958" s="8" t="str">
        <f t="shared" si="43"/>
        <v>Ik kan fouten in mijn schrijfwerk ontdekken en verbeteren.</v>
      </c>
      <c r="D958" s="9" t="str">
        <f t="shared" si="44"/>
        <v>Middenbouw</v>
      </c>
      <c r="E958" s="10">
        <v>3</v>
      </c>
      <c r="F958" s="1" t="s">
        <v>633</v>
      </c>
    </row>
    <row r="959" spans="1:6" x14ac:dyDescent="0.2">
      <c r="A959" s="17" t="s">
        <v>63</v>
      </c>
      <c r="B959" s="8" t="str">
        <f t="shared" si="42"/>
        <v>Ze kunnen hun spelling- en interpunctiefouten onderkennen en corrigeren.</v>
      </c>
      <c r="C959" s="8" t="str">
        <f t="shared" si="43"/>
        <v>Ik kan fouten in mijn schrijfwerk ontdekken en verbeteren.</v>
      </c>
      <c r="D959" s="9" t="str">
        <f t="shared" si="44"/>
        <v>Middenbouw</v>
      </c>
      <c r="E959" s="10">
        <v>3</v>
      </c>
      <c r="F959" s="1" t="s">
        <v>634</v>
      </c>
    </row>
    <row r="960" spans="1:6" x14ac:dyDescent="0.2">
      <c r="A960" s="17" t="s">
        <v>63</v>
      </c>
      <c r="B960" s="8" t="str">
        <f t="shared" ref="B960:B1023" si="45">IF(A960="2.3.1","Kinderen zijn in staat klankzuivere woorden correct te spellen.",IF(A960="2.3.2","Ze kennen de spelling van woorden met homofonen (ei-ij, au-ou, g-ch).",IF(A960="2.3.3","Ze passen de gelijkvormigheidsregel toe (hond-honden, kast-kastje).",IF(A960="2.3.4","Ze passen de analogieregel toe (hij zoekt, hij vindt).",IF(A960="2.3.5","Ze kunnen eenvoudige interpunctie duiden en toepassen: gebruik hoofdletters, punt, vraagteken en uitroepteken.",IF(A960="2.3.6","Ze kunnen hun spelling- en interpunctiefouten onderkennen en corrigeren.",IF(A960="2.3.7","Kinderen zijn in staat lange, gelede woorden en woordsamenstellingen te spellen (geleidelijk, ademhaling, voetbalwedstrijd).",IF(A960="2.3.8","Ze beheersen de regels van de werkwoordspelling (hij verwachtte, de verwachte brief).",IF(A960="2.3.9","Ze zijn redelijk in staat leenwoorden correct te spellen (politie, liter, computer).",IF(A960="2.3.10","Ze kunnen complexe interpunctie duiden en toepassen: komma, puntkomma, dubbele punt, aanhalingstekens en haakjes.",IF(A960="2.3.11","Ze zijn in staat om zelfstandig hun spelling- en interpunctiefouten te onderkennen en te corrigeren.",IF(A960="2.3.12","Ze ontwikkelen een attitude voor correct schriftelijk taalgebruik.","Voer tussendoel in"))))))))))))</f>
        <v>Ze kunnen hun spelling- en interpunctiefouten onderkennen en corrigeren.</v>
      </c>
      <c r="C960" s="8" t="str">
        <f t="shared" ref="C960:C1023" si="46">IF(A960="2.3.1","Ik kan klankzuivere woorden goed spellen.",IF(A960="2.3.2","Ik weet dat je woorden die hetzelfde klinken soms anders schrijft.",IF(A960="2.3.3","Ik kan een meervoud of het verkleinwoord van een zelfstandig naamwoord goed schrijven.",IF(A960="2.3.4","Ik kan de net-zoalsregel toepassen.",IF(A960="2.3.5","Ik gebruik een hoofdletter, een punt, een vraagteken of een uitroepteken op de goede manier.",IF(A960="2.3.6","Ik kan fouten in mijn schrijfwerk ontdekken en verbeteren.",IF(A960="2.3.7","Ik kan lange woorden juist schrijven.",IF(A960="2.3.8","Ik kan werkwoorden in alle tijden en bij alle personen goed schrijven.",IF(A960="2.3.9","Ik kan leenwoorden uit een andere taal op de juiste manier schrijven.",IF(A960="2.3.10","Ik gebruik de juiste interpunctie.",IF(A960="2.3.11","Ik lees mijn eigen teksten na en verbeter deze, als dat nodig is.",IF(A960="2.3.12","Ik doe mijn best om foutloos te schrijven.","Voer tussendoel in"))))))))))))</f>
        <v>Ik kan fouten in mijn schrijfwerk ontdekken en verbeteren.</v>
      </c>
      <c r="D960" s="9" t="str">
        <f t="shared" ref="D960:D1023" si="47">IF(A960="2.3.1","Middenbouw",IF(A960="2.3.2","Middenbouw",IF(A960="2.3.3","Middenbouw",IF(A960="2.3.4","Middenbouw",IF(A960="2.3.5","Middenbouw",IF(A960="2.3.6","Middenbouw",IF(A960="2.3.7","Bovenbouw",IF(A960="2.3.8","Bovenbouw",IF(A960="2.3.9","Bovenbouw",IF(A960="2.3.10","Bovenbouw",IF(A960="2.3.11","Bovenbouw",IF(A960="2.3.12","Bovenbouw","Onbepaald"))))))))))))</f>
        <v>Middenbouw</v>
      </c>
      <c r="E960" s="10">
        <v>3</v>
      </c>
      <c r="F960" s="1" t="s">
        <v>635</v>
      </c>
    </row>
    <row r="961" spans="1:6" x14ac:dyDescent="0.2">
      <c r="A961" s="17" t="s">
        <v>63</v>
      </c>
      <c r="B961" s="8" t="str">
        <f t="shared" si="45"/>
        <v>Ze kunnen hun spelling- en interpunctiefouten onderkennen en corrigeren.</v>
      </c>
      <c r="C961" s="8" t="str">
        <f t="shared" si="46"/>
        <v>Ik kan fouten in mijn schrijfwerk ontdekken en verbeteren.</v>
      </c>
      <c r="D961" s="9" t="str">
        <f t="shared" si="47"/>
        <v>Middenbouw</v>
      </c>
      <c r="E961" s="10">
        <v>3</v>
      </c>
      <c r="F961" s="1" t="s">
        <v>636</v>
      </c>
    </row>
    <row r="962" spans="1:6" x14ac:dyDescent="0.2">
      <c r="A962" s="17" t="s">
        <v>63</v>
      </c>
      <c r="B962" s="8" t="str">
        <f t="shared" si="45"/>
        <v>Ze kunnen hun spelling- en interpunctiefouten onderkennen en corrigeren.</v>
      </c>
      <c r="C962" s="8" t="str">
        <f t="shared" si="46"/>
        <v>Ik kan fouten in mijn schrijfwerk ontdekken en verbeteren.</v>
      </c>
      <c r="D962" s="9" t="str">
        <f t="shared" si="47"/>
        <v>Middenbouw</v>
      </c>
      <c r="E962" s="10">
        <v>3</v>
      </c>
      <c r="F962" s="1" t="s">
        <v>637</v>
      </c>
    </row>
    <row r="963" spans="1:6" x14ac:dyDescent="0.2">
      <c r="A963" s="17" t="s">
        <v>63</v>
      </c>
      <c r="B963" s="8" t="str">
        <f t="shared" si="45"/>
        <v>Ze kunnen hun spelling- en interpunctiefouten onderkennen en corrigeren.</v>
      </c>
      <c r="C963" s="8" t="str">
        <f t="shared" si="46"/>
        <v>Ik kan fouten in mijn schrijfwerk ontdekken en verbeteren.</v>
      </c>
      <c r="D963" s="9" t="str">
        <f t="shared" si="47"/>
        <v>Middenbouw</v>
      </c>
      <c r="E963" s="10">
        <v>3</v>
      </c>
      <c r="F963" s="1" t="s">
        <v>638</v>
      </c>
    </row>
    <row r="964" spans="1:6" x14ac:dyDescent="0.2">
      <c r="A964" s="17" t="s">
        <v>63</v>
      </c>
      <c r="B964" s="8" t="str">
        <f t="shared" si="45"/>
        <v>Ze kunnen hun spelling- en interpunctiefouten onderkennen en corrigeren.</v>
      </c>
      <c r="C964" s="8" t="str">
        <f t="shared" si="46"/>
        <v>Ik kan fouten in mijn schrijfwerk ontdekken en verbeteren.</v>
      </c>
      <c r="D964" s="9" t="str">
        <f t="shared" si="47"/>
        <v>Middenbouw</v>
      </c>
      <c r="E964" s="10">
        <v>3</v>
      </c>
      <c r="F964" s="1" t="s">
        <v>639</v>
      </c>
    </row>
    <row r="965" spans="1:6" x14ac:dyDescent="0.2">
      <c r="A965" s="17" t="s">
        <v>63</v>
      </c>
      <c r="B965" s="8" t="str">
        <f t="shared" si="45"/>
        <v>Ze kunnen hun spelling- en interpunctiefouten onderkennen en corrigeren.</v>
      </c>
      <c r="C965" s="8" t="str">
        <f t="shared" si="46"/>
        <v>Ik kan fouten in mijn schrijfwerk ontdekken en verbeteren.</v>
      </c>
      <c r="D965" s="9" t="str">
        <f t="shared" si="47"/>
        <v>Middenbouw</v>
      </c>
      <c r="E965" s="10">
        <v>3</v>
      </c>
      <c r="F965" s="1" t="s">
        <v>640</v>
      </c>
    </row>
    <row r="966" spans="1:6" x14ac:dyDescent="0.2">
      <c r="A966" s="17" t="s">
        <v>63</v>
      </c>
      <c r="B966" s="8" t="str">
        <f t="shared" si="45"/>
        <v>Ze kunnen hun spelling- en interpunctiefouten onderkennen en corrigeren.</v>
      </c>
      <c r="C966" s="8" t="str">
        <f t="shared" si="46"/>
        <v>Ik kan fouten in mijn schrijfwerk ontdekken en verbeteren.</v>
      </c>
      <c r="D966" s="9" t="str">
        <f t="shared" si="47"/>
        <v>Middenbouw</v>
      </c>
      <c r="E966" s="10">
        <v>3</v>
      </c>
      <c r="F966" s="1" t="s">
        <v>641</v>
      </c>
    </row>
    <row r="967" spans="1:6" x14ac:dyDescent="0.2">
      <c r="A967" s="17" t="s">
        <v>63</v>
      </c>
      <c r="B967" s="8" t="str">
        <f t="shared" si="45"/>
        <v>Ze kunnen hun spelling- en interpunctiefouten onderkennen en corrigeren.</v>
      </c>
      <c r="C967" s="8" t="str">
        <f t="shared" si="46"/>
        <v>Ik kan fouten in mijn schrijfwerk ontdekken en verbeteren.</v>
      </c>
      <c r="D967" s="9" t="str">
        <f t="shared" si="47"/>
        <v>Middenbouw</v>
      </c>
      <c r="E967" s="10">
        <v>3</v>
      </c>
      <c r="F967" s="1" t="s">
        <v>642</v>
      </c>
    </row>
    <row r="968" spans="1:6" x14ac:dyDescent="0.2">
      <c r="A968" s="17" t="s">
        <v>63</v>
      </c>
      <c r="B968" s="8" t="str">
        <f t="shared" si="45"/>
        <v>Ze kunnen hun spelling- en interpunctiefouten onderkennen en corrigeren.</v>
      </c>
      <c r="C968" s="8" t="str">
        <f t="shared" si="46"/>
        <v>Ik kan fouten in mijn schrijfwerk ontdekken en verbeteren.</v>
      </c>
      <c r="D968" s="9" t="str">
        <f t="shared" si="47"/>
        <v>Middenbouw</v>
      </c>
      <c r="E968" s="10">
        <v>3</v>
      </c>
      <c r="F968" s="1" t="s">
        <v>643</v>
      </c>
    </row>
    <row r="969" spans="1:6" x14ac:dyDescent="0.2">
      <c r="A969" s="17" t="s">
        <v>63</v>
      </c>
      <c r="B969" s="8" t="str">
        <f t="shared" si="45"/>
        <v>Ze kunnen hun spelling- en interpunctiefouten onderkennen en corrigeren.</v>
      </c>
      <c r="C969" s="8" t="str">
        <f t="shared" si="46"/>
        <v>Ik kan fouten in mijn schrijfwerk ontdekken en verbeteren.</v>
      </c>
      <c r="D969" s="9" t="str">
        <f t="shared" si="47"/>
        <v>Middenbouw</v>
      </c>
      <c r="E969" s="10">
        <v>3</v>
      </c>
      <c r="F969" s="1" t="s">
        <v>644</v>
      </c>
    </row>
    <row r="970" spans="1:6" x14ac:dyDescent="0.2">
      <c r="A970" s="17" t="s">
        <v>63</v>
      </c>
      <c r="B970" s="8" t="str">
        <f t="shared" si="45"/>
        <v>Ze kunnen hun spelling- en interpunctiefouten onderkennen en corrigeren.</v>
      </c>
      <c r="C970" s="8" t="str">
        <f t="shared" si="46"/>
        <v>Ik kan fouten in mijn schrijfwerk ontdekken en verbeteren.</v>
      </c>
      <c r="D970" s="9" t="str">
        <f t="shared" si="47"/>
        <v>Middenbouw</v>
      </c>
      <c r="E970" s="10">
        <v>3</v>
      </c>
      <c r="F970" s="1" t="s">
        <v>659</v>
      </c>
    </row>
    <row r="971" spans="1:6" x14ac:dyDescent="0.2">
      <c r="A971" s="17" t="s">
        <v>63</v>
      </c>
      <c r="B971" s="8" t="str">
        <f t="shared" si="45"/>
        <v>Ze kunnen hun spelling- en interpunctiefouten onderkennen en corrigeren.</v>
      </c>
      <c r="C971" s="8" t="str">
        <f t="shared" si="46"/>
        <v>Ik kan fouten in mijn schrijfwerk ontdekken en verbeteren.</v>
      </c>
      <c r="D971" s="9" t="str">
        <f t="shared" si="47"/>
        <v>Middenbouw</v>
      </c>
      <c r="E971" s="10">
        <v>3</v>
      </c>
      <c r="F971" s="1" t="s">
        <v>660</v>
      </c>
    </row>
    <row r="972" spans="1:6" x14ac:dyDescent="0.2">
      <c r="A972" s="17" t="s">
        <v>63</v>
      </c>
      <c r="B972" s="8" t="str">
        <f t="shared" si="45"/>
        <v>Ze kunnen hun spelling- en interpunctiefouten onderkennen en corrigeren.</v>
      </c>
      <c r="C972" s="8" t="str">
        <f t="shared" si="46"/>
        <v>Ik kan fouten in mijn schrijfwerk ontdekken en verbeteren.</v>
      </c>
      <c r="D972" s="9" t="str">
        <f t="shared" si="47"/>
        <v>Middenbouw</v>
      </c>
      <c r="E972" s="10">
        <v>3</v>
      </c>
      <c r="F972" s="1" t="s">
        <v>667</v>
      </c>
    </row>
    <row r="973" spans="1:6" x14ac:dyDescent="0.2">
      <c r="A973" s="17" t="s">
        <v>63</v>
      </c>
      <c r="B973" s="8" t="str">
        <f t="shared" si="45"/>
        <v>Ze kunnen hun spelling- en interpunctiefouten onderkennen en corrigeren.</v>
      </c>
      <c r="C973" s="8" t="str">
        <f t="shared" si="46"/>
        <v>Ik kan fouten in mijn schrijfwerk ontdekken en verbeteren.</v>
      </c>
      <c r="D973" s="9" t="str">
        <f t="shared" si="47"/>
        <v>Middenbouw</v>
      </c>
      <c r="E973" s="10">
        <v>3</v>
      </c>
      <c r="F973" s="1" t="s">
        <v>661</v>
      </c>
    </row>
    <row r="974" spans="1:6" x14ac:dyDescent="0.2">
      <c r="A974" s="17" t="s">
        <v>63</v>
      </c>
      <c r="B974" s="8" t="str">
        <f t="shared" si="45"/>
        <v>Ze kunnen hun spelling- en interpunctiefouten onderkennen en corrigeren.</v>
      </c>
      <c r="C974" s="8" t="str">
        <f t="shared" si="46"/>
        <v>Ik kan fouten in mijn schrijfwerk ontdekken en verbeteren.</v>
      </c>
      <c r="D974" s="9" t="str">
        <f t="shared" si="47"/>
        <v>Middenbouw</v>
      </c>
      <c r="E974" s="10">
        <v>3</v>
      </c>
      <c r="F974" s="1" t="s">
        <v>662</v>
      </c>
    </row>
    <row r="975" spans="1:6" x14ac:dyDescent="0.2">
      <c r="A975" s="17" t="s">
        <v>63</v>
      </c>
      <c r="B975" s="8" t="str">
        <f t="shared" si="45"/>
        <v>Ze kunnen hun spelling- en interpunctiefouten onderkennen en corrigeren.</v>
      </c>
      <c r="C975" s="8" t="str">
        <f t="shared" si="46"/>
        <v>Ik kan fouten in mijn schrijfwerk ontdekken en verbeteren.</v>
      </c>
      <c r="D975" s="9" t="str">
        <f t="shared" si="47"/>
        <v>Middenbouw</v>
      </c>
      <c r="E975" s="10">
        <v>3</v>
      </c>
      <c r="F975" s="1" t="s">
        <v>624</v>
      </c>
    </row>
    <row r="976" spans="1:6" x14ac:dyDescent="0.2">
      <c r="A976" s="22" t="s">
        <v>63</v>
      </c>
      <c r="B976" s="8" t="str">
        <f t="shared" si="45"/>
        <v>Ze kunnen hun spelling- en interpunctiefouten onderkennen en corrigeren.</v>
      </c>
      <c r="C976" s="8" t="str">
        <f t="shared" si="46"/>
        <v>Ik kan fouten in mijn schrijfwerk ontdekken en verbeteren.</v>
      </c>
      <c r="D976" s="9" t="str">
        <f t="shared" si="47"/>
        <v>Middenbouw</v>
      </c>
      <c r="E976" s="10">
        <v>3</v>
      </c>
      <c r="F976" s="1" t="s">
        <v>625</v>
      </c>
    </row>
    <row r="977" spans="1:6" x14ac:dyDescent="0.2">
      <c r="A977" s="22" t="s">
        <v>63</v>
      </c>
      <c r="B977" s="8" t="str">
        <f t="shared" si="45"/>
        <v>Ze kunnen hun spelling- en interpunctiefouten onderkennen en corrigeren.</v>
      </c>
      <c r="C977" s="8" t="str">
        <f t="shared" si="46"/>
        <v>Ik kan fouten in mijn schrijfwerk ontdekken en verbeteren.</v>
      </c>
      <c r="D977" s="9" t="str">
        <f t="shared" si="47"/>
        <v>Middenbouw</v>
      </c>
      <c r="E977" s="10">
        <v>3</v>
      </c>
      <c r="F977" s="1" t="s">
        <v>627</v>
      </c>
    </row>
    <row r="978" spans="1:6" x14ac:dyDescent="0.2">
      <c r="A978" s="22" t="s">
        <v>63</v>
      </c>
      <c r="B978" s="8" t="str">
        <f t="shared" si="45"/>
        <v>Ze kunnen hun spelling- en interpunctiefouten onderkennen en corrigeren.</v>
      </c>
      <c r="C978" s="8" t="str">
        <f t="shared" si="46"/>
        <v>Ik kan fouten in mijn schrijfwerk ontdekken en verbeteren.</v>
      </c>
      <c r="D978" s="9" t="str">
        <f t="shared" si="47"/>
        <v>Middenbouw</v>
      </c>
      <c r="E978" s="10">
        <v>4</v>
      </c>
      <c r="F978" s="1" t="s">
        <v>668</v>
      </c>
    </row>
    <row r="979" spans="1:6" x14ac:dyDescent="0.2">
      <c r="A979" s="22" t="s">
        <v>63</v>
      </c>
      <c r="B979" s="8" t="str">
        <f t="shared" si="45"/>
        <v>Ze kunnen hun spelling- en interpunctiefouten onderkennen en corrigeren.</v>
      </c>
      <c r="C979" s="8" t="str">
        <f t="shared" si="46"/>
        <v>Ik kan fouten in mijn schrijfwerk ontdekken en verbeteren.</v>
      </c>
      <c r="D979" s="9" t="str">
        <f t="shared" si="47"/>
        <v>Middenbouw</v>
      </c>
      <c r="E979" s="10">
        <v>4</v>
      </c>
      <c r="F979" s="1" t="s">
        <v>669</v>
      </c>
    </row>
    <row r="980" spans="1:6" x14ac:dyDescent="0.2">
      <c r="A980" s="22" t="s">
        <v>63</v>
      </c>
      <c r="B980" s="8" t="str">
        <f t="shared" si="45"/>
        <v>Ze kunnen hun spelling- en interpunctiefouten onderkennen en corrigeren.</v>
      </c>
      <c r="C980" s="8" t="str">
        <f t="shared" si="46"/>
        <v>Ik kan fouten in mijn schrijfwerk ontdekken en verbeteren.</v>
      </c>
      <c r="D980" s="9" t="str">
        <f t="shared" si="47"/>
        <v>Middenbouw</v>
      </c>
      <c r="E980" s="10">
        <v>4</v>
      </c>
      <c r="F980" s="1" t="s">
        <v>671</v>
      </c>
    </row>
    <row r="981" spans="1:6" x14ac:dyDescent="0.2">
      <c r="A981" s="22" t="s">
        <v>63</v>
      </c>
      <c r="B981" s="8" t="str">
        <f t="shared" si="45"/>
        <v>Ze kunnen hun spelling- en interpunctiefouten onderkennen en corrigeren.</v>
      </c>
      <c r="C981" s="8" t="str">
        <f t="shared" si="46"/>
        <v>Ik kan fouten in mijn schrijfwerk ontdekken en verbeteren.</v>
      </c>
      <c r="D981" s="9" t="str">
        <f t="shared" si="47"/>
        <v>Middenbouw</v>
      </c>
      <c r="E981" s="10">
        <v>4</v>
      </c>
      <c r="F981" s="1" t="s">
        <v>683</v>
      </c>
    </row>
    <row r="982" spans="1:6" x14ac:dyDescent="0.2">
      <c r="A982" s="22" t="s">
        <v>63</v>
      </c>
      <c r="B982" s="8" t="str">
        <f t="shared" si="45"/>
        <v>Ze kunnen hun spelling- en interpunctiefouten onderkennen en corrigeren.</v>
      </c>
      <c r="C982" s="8" t="str">
        <f t="shared" si="46"/>
        <v>Ik kan fouten in mijn schrijfwerk ontdekken en verbeteren.</v>
      </c>
      <c r="D982" s="9" t="str">
        <f t="shared" si="47"/>
        <v>Middenbouw</v>
      </c>
      <c r="E982" s="10">
        <v>4</v>
      </c>
      <c r="F982" s="1" t="s">
        <v>684</v>
      </c>
    </row>
    <row r="983" spans="1:6" x14ac:dyDescent="0.2">
      <c r="A983" s="22" t="s">
        <v>63</v>
      </c>
      <c r="B983" s="8" t="str">
        <f t="shared" si="45"/>
        <v>Ze kunnen hun spelling- en interpunctiefouten onderkennen en corrigeren.</v>
      </c>
      <c r="C983" s="8" t="str">
        <f t="shared" si="46"/>
        <v>Ik kan fouten in mijn schrijfwerk ontdekken en verbeteren.</v>
      </c>
      <c r="D983" s="9" t="str">
        <f t="shared" si="47"/>
        <v>Middenbouw</v>
      </c>
      <c r="E983" s="10">
        <v>4</v>
      </c>
      <c r="F983" s="1" t="s">
        <v>685</v>
      </c>
    </row>
    <row r="984" spans="1:6" x14ac:dyDescent="0.2">
      <c r="A984" s="22" t="s">
        <v>63</v>
      </c>
      <c r="B984" s="8" t="str">
        <f t="shared" si="45"/>
        <v>Ze kunnen hun spelling- en interpunctiefouten onderkennen en corrigeren.</v>
      </c>
      <c r="C984" s="8" t="str">
        <f t="shared" si="46"/>
        <v>Ik kan fouten in mijn schrijfwerk ontdekken en verbeteren.</v>
      </c>
      <c r="D984" s="9" t="str">
        <f t="shared" si="47"/>
        <v>Middenbouw</v>
      </c>
      <c r="E984" s="10">
        <v>4</v>
      </c>
      <c r="F984" s="1" t="s">
        <v>823</v>
      </c>
    </row>
    <row r="985" spans="1:6" x14ac:dyDescent="0.2">
      <c r="A985" s="22" t="s">
        <v>63</v>
      </c>
      <c r="B985" s="8" t="str">
        <f t="shared" si="45"/>
        <v>Ze kunnen hun spelling- en interpunctiefouten onderkennen en corrigeren.</v>
      </c>
      <c r="C985" s="8" t="str">
        <f t="shared" si="46"/>
        <v>Ik kan fouten in mijn schrijfwerk ontdekken en verbeteren.</v>
      </c>
      <c r="D985" s="9" t="str">
        <f t="shared" si="47"/>
        <v>Middenbouw</v>
      </c>
      <c r="E985" s="10">
        <v>4</v>
      </c>
      <c r="F985" s="1" t="s">
        <v>677</v>
      </c>
    </row>
    <row r="986" spans="1:6" x14ac:dyDescent="0.2">
      <c r="A986" s="22" t="s">
        <v>63</v>
      </c>
      <c r="B986" s="8" t="str">
        <f t="shared" si="45"/>
        <v>Ze kunnen hun spelling- en interpunctiefouten onderkennen en corrigeren.</v>
      </c>
      <c r="C986" s="8" t="str">
        <f t="shared" si="46"/>
        <v>Ik kan fouten in mijn schrijfwerk ontdekken en verbeteren.</v>
      </c>
      <c r="D986" s="9" t="str">
        <f t="shared" si="47"/>
        <v>Middenbouw</v>
      </c>
      <c r="E986" s="10">
        <v>4</v>
      </c>
      <c r="F986" s="1" t="s">
        <v>673</v>
      </c>
    </row>
    <row r="987" spans="1:6" x14ac:dyDescent="0.2">
      <c r="A987" s="22" t="s">
        <v>63</v>
      </c>
      <c r="B987" s="8" t="str">
        <f t="shared" si="45"/>
        <v>Ze kunnen hun spelling- en interpunctiefouten onderkennen en corrigeren.</v>
      </c>
      <c r="C987" s="8" t="str">
        <f t="shared" si="46"/>
        <v>Ik kan fouten in mijn schrijfwerk ontdekken en verbeteren.</v>
      </c>
      <c r="D987" s="9" t="str">
        <f t="shared" si="47"/>
        <v>Middenbouw</v>
      </c>
      <c r="E987" s="10">
        <v>4</v>
      </c>
      <c r="F987" s="1" t="s">
        <v>678</v>
      </c>
    </row>
    <row r="988" spans="1:6" x14ac:dyDescent="0.2">
      <c r="A988" s="22" t="s">
        <v>63</v>
      </c>
      <c r="B988" s="8" t="str">
        <f t="shared" si="45"/>
        <v>Ze kunnen hun spelling- en interpunctiefouten onderkennen en corrigeren.</v>
      </c>
      <c r="C988" s="8" t="str">
        <f t="shared" si="46"/>
        <v>Ik kan fouten in mijn schrijfwerk ontdekken en verbeteren.</v>
      </c>
      <c r="D988" s="9" t="str">
        <f t="shared" si="47"/>
        <v>Middenbouw</v>
      </c>
      <c r="E988" s="10">
        <v>4</v>
      </c>
      <c r="F988" s="1" t="s">
        <v>679</v>
      </c>
    </row>
    <row r="989" spans="1:6" x14ac:dyDescent="0.2">
      <c r="A989" s="22" t="s">
        <v>63</v>
      </c>
      <c r="B989" s="8" t="str">
        <f t="shared" si="45"/>
        <v>Ze kunnen hun spelling- en interpunctiefouten onderkennen en corrigeren.</v>
      </c>
      <c r="C989" s="8" t="str">
        <f t="shared" si="46"/>
        <v>Ik kan fouten in mijn schrijfwerk ontdekken en verbeteren.</v>
      </c>
      <c r="D989" s="9" t="str">
        <f t="shared" si="47"/>
        <v>Middenbouw</v>
      </c>
      <c r="E989" s="10">
        <v>4</v>
      </c>
      <c r="F989" s="1" t="s">
        <v>712</v>
      </c>
    </row>
    <row r="990" spans="1:6" x14ac:dyDescent="0.2">
      <c r="A990" s="22" t="s">
        <v>63</v>
      </c>
      <c r="B990" s="8" t="str">
        <f t="shared" si="45"/>
        <v>Ze kunnen hun spelling- en interpunctiefouten onderkennen en corrigeren.</v>
      </c>
      <c r="C990" s="8" t="str">
        <f t="shared" si="46"/>
        <v>Ik kan fouten in mijn schrijfwerk ontdekken en verbeteren.</v>
      </c>
      <c r="D990" s="9" t="str">
        <f t="shared" si="47"/>
        <v>Middenbouw</v>
      </c>
      <c r="E990" s="10">
        <v>4</v>
      </c>
      <c r="F990" s="1" t="s">
        <v>676</v>
      </c>
    </row>
    <row r="991" spans="1:6" x14ac:dyDescent="0.2">
      <c r="A991" s="22" t="s">
        <v>63</v>
      </c>
      <c r="B991" s="8" t="str">
        <f t="shared" si="45"/>
        <v>Ze kunnen hun spelling- en interpunctiefouten onderkennen en corrigeren.</v>
      </c>
      <c r="C991" s="8" t="str">
        <f t="shared" si="46"/>
        <v>Ik kan fouten in mijn schrijfwerk ontdekken en verbeteren.</v>
      </c>
      <c r="D991" s="9" t="str">
        <f t="shared" si="47"/>
        <v>Middenbouw</v>
      </c>
      <c r="E991" s="10">
        <v>4</v>
      </c>
      <c r="F991" s="1" t="s">
        <v>674</v>
      </c>
    </row>
    <row r="992" spans="1:6" x14ac:dyDescent="0.2">
      <c r="A992" s="22" t="s">
        <v>63</v>
      </c>
      <c r="B992" s="8" t="str">
        <f t="shared" si="45"/>
        <v>Ze kunnen hun spelling- en interpunctiefouten onderkennen en corrigeren.</v>
      </c>
      <c r="C992" s="8" t="str">
        <f t="shared" si="46"/>
        <v>Ik kan fouten in mijn schrijfwerk ontdekken en verbeteren.</v>
      </c>
      <c r="D992" s="9" t="str">
        <f t="shared" si="47"/>
        <v>Middenbouw</v>
      </c>
      <c r="E992" s="10">
        <v>4</v>
      </c>
      <c r="F992" s="1" t="s">
        <v>680</v>
      </c>
    </row>
    <row r="993" spans="1:6" x14ac:dyDescent="0.2">
      <c r="A993" s="22" t="s">
        <v>63</v>
      </c>
      <c r="B993" s="8" t="str">
        <f t="shared" si="45"/>
        <v>Ze kunnen hun spelling- en interpunctiefouten onderkennen en corrigeren.</v>
      </c>
      <c r="C993" s="8" t="str">
        <f t="shared" si="46"/>
        <v>Ik kan fouten in mijn schrijfwerk ontdekken en verbeteren.</v>
      </c>
      <c r="D993" s="9" t="str">
        <f t="shared" si="47"/>
        <v>Middenbouw</v>
      </c>
      <c r="E993" s="10">
        <v>4</v>
      </c>
      <c r="F993" s="1" t="s">
        <v>681</v>
      </c>
    </row>
    <row r="994" spans="1:6" x14ac:dyDescent="0.2">
      <c r="A994" s="22" t="s">
        <v>63</v>
      </c>
      <c r="B994" s="8" t="str">
        <f t="shared" si="45"/>
        <v>Ze kunnen hun spelling- en interpunctiefouten onderkennen en corrigeren.</v>
      </c>
      <c r="C994" s="8" t="str">
        <f t="shared" si="46"/>
        <v>Ik kan fouten in mijn schrijfwerk ontdekken en verbeteren.</v>
      </c>
      <c r="D994" s="9" t="str">
        <f t="shared" si="47"/>
        <v>Middenbouw</v>
      </c>
      <c r="E994" s="10">
        <v>4</v>
      </c>
      <c r="F994" s="1" t="s">
        <v>686</v>
      </c>
    </row>
    <row r="995" spans="1:6" x14ac:dyDescent="0.2">
      <c r="A995" s="22" t="s">
        <v>63</v>
      </c>
      <c r="B995" s="8" t="str">
        <f t="shared" si="45"/>
        <v>Ze kunnen hun spelling- en interpunctiefouten onderkennen en corrigeren.</v>
      </c>
      <c r="C995" s="8" t="str">
        <f t="shared" si="46"/>
        <v>Ik kan fouten in mijn schrijfwerk ontdekken en verbeteren.</v>
      </c>
      <c r="D995" s="9" t="str">
        <f t="shared" si="47"/>
        <v>Middenbouw</v>
      </c>
      <c r="E995" s="10">
        <v>4</v>
      </c>
      <c r="F995" s="1" t="s">
        <v>687</v>
      </c>
    </row>
    <row r="996" spans="1:6" x14ac:dyDescent="0.2">
      <c r="A996" s="22" t="s">
        <v>63</v>
      </c>
      <c r="B996" s="8" t="str">
        <f t="shared" si="45"/>
        <v>Ze kunnen hun spelling- en interpunctiefouten onderkennen en corrigeren.</v>
      </c>
      <c r="C996" s="8" t="str">
        <f t="shared" si="46"/>
        <v>Ik kan fouten in mijn schrijfwerk ontdekken en verbeteren.</v>
      </c>
      <c r="D996" s="9" t="str">
        <f t="shared" si="47"/>
        <v>Middenbouw</v>
      </c>
      <c r="E996" s="10">
        <v>4</v>
      </c>
      <c r="F996" s="1" t="s">
        <v>688</v>
      </c>
    </row>
    <row r="997" spans="1:6" x14ac:dyDescent="0.2">
      <c r="A997" s="22" t="s">
        <v>63</v>
      </c>
      <c r="B997" s="8" t="str">
        <f t="shared" si="45"/>
        <v>Ze kunnen hun spelling- en interpunctiefouten onderkennen en corrigeren.</v>
      </c>
      <c r="C997" s="8" t="str">
        <f t="shared" si="46"/>
        <v>Ik kan fouten in mijn schrijfwerk ontdekken en verbeteren.</v>
      </c>
      <c r="D997" s="9" t="str">
        <f t="shared" si="47"/>
        <v>Middenbouw</v>
      </c>
      <c r="E997" s="10">
        <v>4</v>
      </c>
      <c r="F997" s="1" t="s">
        <v>713</v>
      </c>
    </row>
    <row r="998" spans="1:6" x14ac:dyDescent="0.2">
      <c r="A998" s="22" t="s">
        <v>63</v>
      </c>
      <c r="B998" s="8" t="str">
        <f t="shared" si="45"/>
        <v>Ze kunnen hun spelling- en interpunctiefouten onderkennen en corrigeren.</v>
      </c>
      <c r="C998" s="8" t="str">
        <f t="shared" si="46"/>
        <v>Ik kan fouten in mijn schrijfwerk ontdekken en verbeteren.</v>
      </c>
      <c r="D998" s="9" t="str">
        <f t="shared" si="47"/>
        <v>Middenbouw</v>
      </c>
      <c r="E998" s="10">
        <v>4</v>
      </c>
      <c r="F998" s="1" t="s">
        <v>690</v>
      </c>
    </row>
    <row r="999" spans="1:6" x14ac:dyDescent="0.2">
      <c r="A999" s="22" t="s">
        <v>63</v>
      </c>
      <c r="B999" s="8" t="str">
        <f t="shared" si="45"/>
        <v>Ze kunnen hun spelling- en interpunctiefouten onderkennen en corrigeren.</v>
      </c>
      <c r="C999" s="8" t="str">
        <f t="shared" si="46"/>
        <v>Ik kan fouten in mijn schrijfwerk ontdekken en verbeteren.</v>
      </c>
      <c r="D999" s="9" t="str">
        <f t="shared" si="47"/>
        <v>Middenbouw</v>
      </c>
      <c r="E999" s="10">
        <v>4</v>
      </c>
      <c r="F999" s="1" t="s">
        <v>692</v>
      </c>
    </row>
    <row r="1000" spans="1:6" x14ac:dyDescent="0.2">
      <c r="A1000" s="22" t="s">
        <v>63</v>
      </c>
      <c r="B1000" s="8" t="str">
        <f t="shared" si="45"/>
        <v>Ze kunnen hun spelling- en interpunctiefouten onderkennen en corrigeren.</v>
      </c>
      <c r="C1000" s="8" t="str">
        <f t="shared" si="46"/>
        <v>Ik kan fouten in mijn schrijfwerk ontdekken en verbeteren.</v>
      </c>
      <c r="D1000" s="9" t="str">
        <f t="shared" si="47"/>
        <v>Middenbouw</v>
      </c>
      <c r="E1000" s="10">
        <v>4</v>
      </c>
      <c r="F1000" s="1" t="s">
        <v>620</v>
      </c>
    </row>
    <row r="1001" spans="1:6" x14ac:dyDescent="0.2">
      <c r="A1001" s="22" t="s">
        <v>63</v>
      </c>
      <c r="B1001" s="8" t="str">
        <f t="shared" si="45"/>
        <v>Ze kunnen hun spelling- en interpunctiefouten onderkennen en corrigeren.</v>
      </c>
      <c r="C1001" s="8" t="str">
        <f t="shared" si="46"/>
        <v>Ik kan fouten in mijn schrijfwerk ontdekken en verbeteren.</v>
      </c>
      <c r="D1001" s="9" t="str">
        <f t="shared" si="47"/>
        <v>Middenbouw</v>
      </c>
      <c r="E1001" s="10">
        <v>4</v>
      </c>
      <c r="F1001" s="1" t="s">
        <v>694</v>
      </c>
    </row>
    <row r="1002" spans="1:6" x14ac:dyDescent="0.2">
      <c r="A1002" s="22" t="s">
        <v>63</v>
      </c>
      <c r="B1002" s="8" t="str">
        <f t="shared" si="45"/>
        <v>Ze kunnen hun spelling- en interpunctiefouten onderkennen en corrigeren.</v>
      </c>
      <c r="C1002" s="8" t="str">
        <f t="shared" si="46"/>
        <v>Ik kan fouten in mijn schrijfwerk ontdekken en verbeteren.</v>
      </c>
      <c r="D1002" s="9" t="str">
        <f t="shared" si="47"/>
        <v>Middenbouw</v>
      </c>
      <c r="E1002" s="10">
        <v>4</v>
      </c>
      <c r="F1002" s="1" t="s">
        <v>697</v>
      </c>
    </row>
    <row r="1003" spans="1:6" x14ac:dyDescent="0.2">
      <c r="A1003" s="22" t="s">
        <v>63</v>
      </c>
      <c r="B1003" s="8" t="str">
        <f t="shared" si="45"/>
        <v>Ze kunnen hun spelling- en interpunctiefouten onderkennen en corrigeren.</v>
      </c>
      <c r="C1003" s="8" t="str">
        <f t="shared" si="46"/>
        <v>Ik kan fouten in mijn schrijfwerk ontdekken en verbeteren.</v>
      </c>
      <c r="D1003" s="9" t="str">
        <f t="shared" si="47"/>
        <v>Middenbouw</v>
      </c>
      <c r="E1003" s="10">
        <v>4</v>
      </c>
      <c r="F1003" s="1" t="s">
        <v>698</v>
      </c>
    </row>
    <row r="1004" spans="1:6" x14ac:dyDescent="0.2">
      <c r="A1004" s="22" t="s">
        <v>63</v>
      </c>
      <c r="B1004" s="8" t="str">
        <f t="shared" si="45"/>
        <v>Ze kunnen hun spelling- en interpunctiefouten onderkennen en corrigeren.</v>
      </c>
      <c r="C1004" s="8" t="str">
        <f t="shared" si="46"/>
        <v>Ik kan fouten in mijn schrijfwerk ontdekken en verbeteren.</v>
      </c>
      <c r="D1004" s="9" t="str">
        <f t="shared" si="47"/>
        <v>Middenbouw</v>
      </c>
      <c r="E1004" s="10">
        <v>4</v>
      </c>
      <c r="F1004" s="1" t="s">
        <v>736</v>
      </c>
    </row>
    <row r="1005" spans="1:6" x14ac:dyDescent="0.2">
      <c r="A1005" s="22" t="s">
        <v>63</v>
      </c>
      <c r="B1005" s="8" t="str">
        <f t="shared" si="45"/>
        <v>Ze kunnen hun spelling- en interpunctiefouten onderkennen en corrigeren.</v>
      </c>
      <c r="C1005" s="8" t="str">
        <f t="shared" si="46"/>
        <v>Ik kan fouten in mijn schrijfwerk ontdekken en verbeteren.</v>
      </c>
      <c r="D1005" s="9" t="str">
        <f t="shared" si="47"/>
        <v>Middenbouw</v>
      </c>
      <c r="E1005" s="10">
        <v>4</v>
      </c>
      <c r="F1005" s="1" t="s">
        <v>699</v>
      </c>
    </row>
    <row r="1006" spans="1:6" x14ac:dyDescent="0.2">
      <c r="A1006" s="22" t="s">
        <v>63</v>
      </c>
      <c r="B1006" s="8" t="str">
        <f t="shared" si="45"/>
        <v>Ze kunnen hun spelling- en interpunctiefouten onderkennen en corrigeren.</v>
      </c>
      <c r="C1006" s="8" t="str">
        <f t="shared" si="46"/>
        <v>Ik kan fouten in mijn schrijfwerk ontdekken en verbeteren.</v>
      </c>
      <c r="D1006" s="9" t="str">
        <f t="shared" si="47"/>
        <v>Middenbouw</v>
      </c>
      <c r="E1006" s="10">
        <v>5</v>
      </c>
      <c r="F1006" s="1" t="s">
        <v>700</v>
      </c>
    </row>
    <row r="1007" spans="1:6" x14ac:dyDescent="0.2">
      <c r="A1007" s="22" t="s">
        <v>63</v>
      </c>
      <c r="B1007" s="8" t="str">
        <f t="shared" si="45"/>
        <v>Ze kunnen hun spelling- en interpunctiefouten onderkennen en corrigeren.</v>
      </c>
      <c r="C1007" s="8" t="str">
        <f t="shared" si="46"/>
        <v>Ik kan fouten in mijn schrijfwerk ontdekken en verbeteren.</v>
      </c>
      <c r="D1007" s="9" t="str">
        <f t="shared" si="47"/>
        <v>Middenbouw</v>
      </c>
      <c r="E1007" s="10">
        <v>5</v>
      </c>
      <c r="F1007" s="1" t="s">
        <v>701</v>
      </c>
    </row>
    <row r="1008" spans="1:6" x14ac:dyDescent="0.2">
      <c r="A1008" s="22" t="s">
        <v>63</v>
      </c>
      <c r="B1008" s="8" t="str">
        <f t="shared" si="45"/>
        <v>Ze kunnen hun spelling- en interpunctiefouten onderkennen en corrigeren.</v>
      </c>
      <c r="C1008" s="8" t="str">
        <f t="shared" si="46"/>
        <v>Ik kan fouten in mijn schrijfwerk ontdekken en verbeteren.</v>
      </c>
      <c r="D1008" s="9" t="str">
        <f t="shared" si="47"/>
        <v>Middenbouw</v>
      </c>
      <c r="E1008" s="10">
        <v>5</v>
      </c>
      <c r="F1008" s="1" t="s">
        <v>702</v>
      </c>
    </row>
    <row r="1009" spans="1:6" x14ac:dyDescent="0.2">
      <c r="A1009" s="22" t="s">
        <v>63</v>
      </c>
      <c r="B1009" s="8" t="str">
        <f t="shared" si="45"/>
        <v>Ze kunnen hun spelling- en interpunctiefouten onderkennen en corrigeren.</v>
      </c>
      <c r="C1009" s="8" t="str">
        <f t="shared" si="46"/>
        <v>Ik kan fouten in mijn schrijfwerk ontdekken en verbeteren.</v>
      </c>
      <c r="D1009" s="9" t="str">
        <f t="shared" si="47"/>
        <v>Middenbouw</v>
      </c>
      <c r="E1009" s="10">
        <v>5</v>
      </c>
      <c r="F1009" s="1" t="s">
        <v>703</v>
      </c>
    </row>
    <row r="1010" spans="1:6" x14ac:dyDescent="0.2">
      <c r="A1010" s="22" t="s">
        <v>63</v>
      </c>
      <c r="B1010" s="8" t="str">
        <f t="shared" si="45"/>
        <v>Ze kunnen hun spelling- en interpunctiefouten onderkennen en corrigeren.</v>
      </c>
      <c r="C1010" s="8" t="str">
        <f t="shared" si="46"/>
        <v>Ik kan fouten in mijn schrijfwerk ontdekken en verbeteren.</v>
      </c>
      <c r="D1010" s="9" t="str">
        <f t="shared" si="47"/>
        <v>Middenbouw</v>
      </c>
      <c r="E1010" s="10">
        <v>5</v>
      </c>
      <c r="F1010" s="1" t="s">
        <v>714</v>
      </c>
    </row>
    <row r="1011" spans="1:6" x14ac:dyDescent="0.2">
      <c r="A1011" s="22" t="s">
        <v>63</v>
      </c>
      <c r="B1011" s="8" t="str">
        <f t="shared" si="45"/>
        <v>Ze kunnen hun spelling- en interpunctiefouten onderkennen en corrigeren.</v>
      </c>
      <c r="C1011" s="8" t="str">
        <f t="shared" si="46"/>
        <v>Ik kan fouten in mijn schrijfwerk ontdekken en verbeteren.</v>
      </c>
      <c r="D1011" s="9" t="str">
        <f t="shared" si="47"/>
        <v>Middenbouw</v>
      </c>
      <c r="E1011" s="10">
        <v>5</v>
      </c>
      <c r="F1011" s="1" t="s">
        <v>705</v>
      </c>
    </row>
    <row r="1012" spans="1:6" x14ac:dyDescent="0.2">
      <c r="A1012" s="22" t="s">
        <v>63</v>
      </c>
      <c r="B1012" s="8" t="str">
        <f t="shared" si="45"/>
        <v>Ze kunnen hun spelling- en interpunctiefouten onderkennen en corrigeren.</v>
      </c>
      <c r="C1012" s="8" t="str">
        <f t="shared" si="46"/>
        <v>Ik kan fouten in mijn schrijfwerk ontdekken en verbeteren.</v>
      </c>
      <c r="D1012" s="9" t="str">
        <f t="shared" si="47"/>
        <v>Middenbouw</v>
      </c>
      <c r="E1012" s="10">
        <v>5</v>
      </c>
      <c r="F1012" s="1" t="s">
        <v>618</v>
      </c>
    </row>
    <row r="1013" spans="1:6" x14ac:dyDescent="0.2">
      <c r="A1013" s="22" t="s">
        <v>63</v>
      </c>
      <c r="B1013" s="8" t="str">
        <f t="shared" si="45"/>
        <v>Ze kunnen hun spelling- en interpunctiefouten onderkennen en corrigeren.</v>
      </c>
      <c r="C1013" s="8" t="str">
        <f t="shared" si="46"/>
        <v>Ik kan fouten in mijn schrijfwerk ontdekken en verbeteren.</v>
      </c>
      <c r="D1013" s="9" t="str">
        <f t="shared" si="47"/>
        <v>Middenbouw</v>
      </c>
      <c r="E1013" s="10">
        <v>5</v>
      </c>
      <c r="F1013" s="1" t="s">
        <v>706</v>
      </c>
    </row>
    <row r="1014" spans="1:6" x14ac:dyDescent="0.2">
      <c r="A1014" s="22" t="s">
        <v>63</v>
      </c>
      <c r="B1014" s="8" t="str">
        <f t="shared" si="45"/>
        <v>Ze kunnen hun spelling- en interpunctiefouten onderkennen en corrigeren.</v>
      </c>
      <c r="C1014" s="8" t="str">
        <f t="shared" si="46"/>
        <v>Ik kan fouten in mijn schrijfwerk ontdekken en verbeteren.</v>
      </c>
      <c r="D1014" s="9" t="str">
        <f t="shared" si="47"/>
        <v>Middenbouw</v>
      </c>
      <c r="E1014" s="10">
        <v>5</v>
      </c>
      <c r="F1014" s="1" t="s">
        <v>716</v>
      </c>
    </row>
    <row r="1015" spans="1:6" x14ac:dyDescent="0.2">
      <c r="A1015" s="22" t="s">
        <v>63</v>
      </c>
      <c r="B1015" s="8" t="str">
        <f t="shared" si="45"/>
        <v>Ze kunnen hun spelling- en interpunctiefouten onderkennen en corrigeren.</v>
      </c>
      <c r="C1015" s="8" t="str">
        <f t="shared" si="46"/>
        <v>Ik kan fouten in mijn schrijfwerk ontdekken en verbeteren.</v>
      </c>
      <c r="D1015" s="9" t="str">
        <f t="shared" si="47"/>
        <v>Middenbouw</v>
      </c>
      <c r="E1015" s="10">
        <v>5</v>
      </c>
      <c r="F1015" s="1" t="s">
        <v>707</v>
      </c>
    </row>
    <row r="1016" spans="1:6" x14ac:dyDescent="0.2">
      <c r="A1016" s="22" t="s">
        <v>63</v>
      </c>
      <c r="B1016" s="8" t="str">
        <f t="shared" si="45"/>
        <v>Ze kunnen hun spelling- en interpunctiefouten onderkennen en corrigeren.</v>
      </c>
      <c r="C1016" s="8" t="str">
        <f t="shared" si="46"/>
        <v>Ik kan fouten in mijn schrijfwerk ontdekken en verbeteren.</v>
      </c>
      <c r="D1016" s="9" t="str">
        <f t="shared" si="47"/>
        <v>Middenbouw</v>
      </c>
      <c r="E1016" s="10">
        <v>5</v>
      </c>
      <c r="F1016" s="1" t="s">
        <v>711</v>
      </c>
    </row>
    <row r="1017" spans="1:6" x14ac:dyDescent="0.2">
      <c r="A1017" s="22" t="s">
        <v>63</v>
      </c>
      <c r="B1017" s="8" t="str">
        <f t="shared" si="45"/>
        <v>Ze kunnen hun spelling- en interpunctiefouten onderkennen en corrigeren.</v>
      </c>
      <c r="C1017" s="8" t="str">
        <f t="shared" si="46"/>
        <v>Ik kan fouten in mijn schrijfwerk ontdekken en verbeteren.</v>
      </c>
      <c r="D1017" s="9" t="str">
        <f t="shared" si="47"/>
        <v>Middenbouw</v>
      </c>
      <c r="E1017" s="10">
        <v>5</v>
      </c>
      <c r="F1017" s="1" t="s">
        <v>717</v>
      </c>
    </row>
    <row r="1018" spans="1:6" x14ac:dyDescent="0.2">
      <c r="A1018" s="22" t="s">
        <v>63</v>
      </c>
      <c r="B1018" s="8" t="str">
        <f t="shared" si="45"/>
        <v>Ze kunnen hun spelling- en interpunctiefouten onderkennen en corrigeren.</v>
      </c>
      <c r="C1018" s="8" t="str">
        <f t="shared" si="46"/>
        <v>Ik kan fouten in mijn schrijfwerk ontdekken en verbeteren.</v>
      </c>
      <c r="D1018" s="9" t="str">
        <f t="shared" si="47"/>
        <v>Middenbouw</v>
      </c>
      <c r="E1018" s="10">
        <v>5</v>
      </c>
      <c r="F1018" s="1" t="s">
        <v>718</v>
      </c>
    </row>
    <row r="1019" spans="1:6" x14ac:dyDescent="0.2">
      <c r="A1019" s="22" t="s">
        <v>63</v>
      </c>
      <c r="B1019" s="8" t="str">
        <f t="shared" si="45"/>
        <v>Ze kunnen hun spelling- en interpunctiefouten onderkennen en corrigeren.</v>
      </c>
      <c r="C1019" s="8" t="str">
        <f t="shared" si="46"/>
        <v>Ik kan fouten in mijn schrijfwerk ontdekken en verbeteren.</v>
      </c>
      <c r="D1019" s="9" t="str">
        <f t="shared" si="47"/>
        <v>Middenbouw</v>
      </c>
      <c r="E1019" s="10">
        <v>5</v>
      </c>
      <c r="F1019" s="1" t="s">
        <v>567</v>
      </c>
    </row>
    <row r="1020" spans="1:6" x14ac:dyDescent="0.2">
      <c r="A1020" s="22" t="s">
        <v>63</v>
      </c>
      <c r="B1020" s="8" t="str">
        <f t="shared" si="45"/>
        <v>Ze kunnen hun spelling- en interpunctiefouten onderkennen en corrigeren.</v>
      </c>
      <c r="C1020" s="8" t="str">
        <f t="shared" si="46"/>
        <v>Ik kan fouten in mijn schrijfwerk ontdekken en verbeteren.</v>
      </c>
      <c r="D1020" s="9" t="str">
        <f t="shared" si="47"/>
        <v>Middenbouw</v>
      </c>
      <c r="E1020" s="10">
        <v>5</v>
      </c>
      <c r="F1020" s="1" t="s">
        <v>719</v>
      </c>
    </row>
    <row r="1021" spans="1:6" x14ac:dyDescent="0.2">
      <c r="A1021" s="22" t="s">
        <v>63</v>
      </c>
      <c r="B1021" s="8" t="str">
        <f t="shared" si="45"/>
        <v>Ze kunnen hun spelling- en interpunctiefouten onderkennen en corrigeren.</v>
      </c>
      <c r="C1021" s="8" t="str">
        <f t="shared" si="46"/>
        <v>Ik kan fouten in mijn schrijfwerk ontdekken en verbeteren.</v>
      </c>
      <c r="D1021" s="9" t="str">
        <f t="shared" si="47"/>
        <v>Middenbouw</v>
      </c>
      <c r="E1021" s="10">
        <v>5</v>
      </c>
      <c r="F1021" s="1" t="s">
        <v>720</v>
      </c>
    </row>
    <row r="1022" spans="1:6" x14ac:dyDescent="0.2">
      <c r="A1022" s="22" t="s">
        <v>63</v>
      </c>
      <c r="B1022" s="8" t="str">
        <f t="shared" si="45"/>
        <v>Ze kunnen hun spelling- en interpunctiefouten onderkennen en corrigeren.</v>
      </c>
      <c r="C1022" s="8" t="str">
        <f t="shared" si="46"/>
        <v>Ik kan fouten in mijn schrijfwerk ontdekken en verbeteren.</v>
      </c>
      <c r="D1022" s="9" t="str">
        <f t="shared" si="47"/>
        <v>Middenbouw</v>
      </c>
      <c r="E1022" s="10">
        <v>5</v>
      </c>
      <c r="F1022" s="1" t="s">
        <v>721</v>
      </c>
    </row>
    <row r="1023" spans="1:6" x14ac:dyDescent="0.2">
      <c r="A1023" s="22" t="s">
        <v>63</v>
      </c>
      <c r="B1023" s="8" t="str">
        <f t="shared" si="45"/>
        <v>Ze kunnen hun spelling- en interpunctiefouten onderkennen en corrigeren.</v>
      </c>
      <c r="C1023" s="8" t="str">
        <f t="shared" si="46"/>
        <v>Ik kan fouten in mijn schrijfwerk ontdekken en verbeteren.</v>
      </c>
      <c r="D1023" s="9" t="str">
        <f t="shared" si="47"/>
        <v>Middenbouw</v>
      </c>
      <c r="E1023" s="10">
        <v>5</v>
      </c>
      <c r="F1023" s="1" t="s">
        <v>722</v>
      </c>
    </row>
    <row r="1024" spans="1:6" x14ac:dyDescent="0.2">
      <c r="A1024" s="22" t="s">
        <v>63</v>
      </c>
      <c r="B1024" s="8" t="str">
        <f t="shared" ref="B1024:B1087" si="48">IF(A1024="2.3.1","Kinderen zijn in staat klankzuivere woorden correct te spellen.",IF(A1024="2.3.2","Ze kennen de spelling van woorden met homofonen (ei-ij, au-ou, g-ch).",IF(A1024="2.3.3","Ze passen de gelijkvormigheidsregel toe (hond-honden, kast-kastje).",IF(A1024="2.3.4","Ze passen de analogieregel toe (hij zoekt, hij vindt).",IF(A1024="2.3.5","Ze kunnen eenvoudige interpunctie duiden en toepassen: gebruik hoofdletters, punt, vraagteken en uitroepteken.",IF(A1024="2.3.6","Ze kunnen hun spelling- en interpunctiefouten onderkennen en corrigeren.",IF(A1024="2.3.7","Kinderen zijn in staat lange, gelede woorden en woordsamenstellingen te spellen (geleidelijk, ademhaling, voetbalwedstrijd).",IF(A1024="2.3.8","Ze beheersen de regels van de werkwoordspelling (hij verwachtte, de verwachte brief).",IF(A1024="2.3.9","Ze zijn redelijk in staat leenwoorden correct te spellen (politie, liter, computer).",IF(A1024="2.3.10","Ze kunnen complexe interpunctie duiden en toepassen: komma, puntkomma, dubbele punt, aanhalingstekens en haakjes.",IF(A1024="2.3.11","Ze zijn in staat om zelfstandig hun spelling- en interpunctiefouten te onderkennen en te corrigeren.",IF(A1024="2.3.12","Ze ontwikkelen een attitude voor correct schriftelijk taalgebruik.","Voer tussendoel in"))))))))))))</f>
        <v>Ze kunnen hun spelling- en interpunctiefouten onderkennen en corrigeren.</v>
      </c>
      <c r="C1024" s="8" t="str">
        <f t="shared" ref="C1024:C1087" si="49">IF(A1024="2.3.1","Ik kan klankzuivere woorden goed spellen.",IF(A1024="2.3.2","Ik weet dat je woorden die hetzelfde klinken soms anders schrijft.",IF(A1024="2.3.3","Ik kan een meervoud of het verkleinwoord van een zelfstandig naamwoord goed schrijven.",IF(A1024="2.3.4","Ik kan de net-zoalsregel toepassen.",IF(A1024="2.3.5","Ik gebruik een hoofdletter, een punt, een vraagteken of een uitroepteken op de goede manier.",IF(A1024="2.3.6","Ik kan fouten in mijn schrijfwerk ontdekken en verbeteren.",IF(A1024="2.3.7","Ik kan lange woorden juist schrijven.",IF(A1024="2.3.8","Ik kan werkwoorden in alle tijden en bij alle personen goed schrijven.",IF(A1024="2.3.9","Ik kan leenwoorden uit een andere taal op de juiste manier schrijven.",IF(A1024="2.3.10","Ik gebruik de juiste interpunctie.",IF(A1024="2.3.11","Ik lees mijn eigen teksten na en verbeter deze, als dat nodig is.",IF(A1024="2.3.12","Ik doe mijn best om foutloos te schrijven.","Voer tussendoel in"))))))))))))</f>
        <v>Ik kan fouten in mijn schrijfwerk ontdekken en verbeteren.</v>
      </c>
      <c r="D1024" s="9" t="str">
        <f t="shared" ref="D1024:D1087" si="50">IF(A1024="2.3.1","Middenbouw",IF(A1024="2.3.2","Middenbouw",IF(A1024="2.3.3","Middenbouw",IF(A1024="2.3.4","Middenbouw",IF(A1024="2.3.5","Middenbouw",IF(A1024="2.3.6","Middenbouw",IF(A1024="2.3.7","Bovenbouw",IF(A1024="2.3.8","Bovenbouw",IF(A1024="2.3.9","Bovenbouw",IF(A1024="2.3.10","Bovenbouw",IF(A1024="2.3.11","Bovenbouw",IF(A1024="2.3.12","Bovenbouw","Onbepaald"))))))))))))</f>
        <v>Middenbouw</v>
      </c>
      <c r="E1024" s="10">
        <v>5</v>
      </c>
      <c r="F1024" s="1" t="s">
        <v>740</v>
      </c>
    </row>
    <row r="1025" spans="1:6" x14ac:dyDescent="0.2">
      <c r="A1025" s="22" t="s">
        <v>63</v>
      </c>
      <c r="B1025" s="8" t="str">
        <f t="shared" si="48"/>
        <v>Ze kunnen hun spelling- en interpunctiefouten onderkennen en corrigeren.</v>
      </c>
      <c r="C1025" s="8" t="str">
        <f t="shared" si="49"/>
        <v>Ik kan fouten in mijn schrijfwerk ontdekken en verbeteren.</v>
      </c>
      <c r="D1025" s="9" t="str">
        <f t="shared" si="50"/>
        <v>Middenbouw</v>
      </c>
      <c r="E1025" s="10">
        <v>5</v>
      </c>
      <c r="F1025" s="1" t="s">
        <v>723</v>
      </c>
    </row>
    <row r="1026" spans="1:6" x14ac:dyDescent="0.2">
      <c r="A1026" s="22" t="s">
        <v>63</v>
      </c>
      <c r="B1026" s="8" t="str">
        <f t="shared" si="48"/>
        <v>Ze kunnen hun spelling- en interpunctiefouten onderkennen en corrigeren.</v>
      </c>
      <c r="C1026" s="8" t="str">
        <f t="shared" si="49"/>
        <v>Ik kan fouten in mijn schrijfwerk ontdekken en verbeteren.</v>
      </c>
      <c r="D1026" s="9" t="str">
        <f t="shared" si="50"/>
        <v>Middenbouw</v>
      </c>
      <c r="E1026" s="10">
        <v>5</v>
      </c>
      <c r="F1026" s="1" t="s">
        <v>724</v>
      </c>
    </row>
    <row r="1027" spans="1:6" x14ac:dyDescent="0.2">
      <c r="A1027" s="22" t="s">
        <v>63</v>
      </c>
      <c r="B1027" s="8" t="str">
        <f t="shared" si="48"/>
        <v>Ze kunnen hun spelling- en interpunctiefouten onderkennen en corrigeren.</v>
      </c>
      <c r="C1027" s="8" t="str">
        <f t="shared" si="49"/>
        <v>Ik kan fouten in mijn schrijfwerk ontdekken en verbeteren.</v>
      </c>
      <c r="D1027" s="9" t="str">
        <f t="shared" si="50"/>
        <v>Middenbouw</v>
      </c>
      <c r="E1027" s="10">
        <v>5</v>
      </c>
      <c r="F1027" s="1" t="s">
        <v>725</v>
      </c>
    </row>
    <row r="1028" spans="1:6" x14ac:dyDescent="0.2">
      <c r="A1028" s="22" t="s">
        <v>63</v>
      </c>
      <c r="B1028" s="8" t="str">
        <f t="shared" si="48"/>
        <v>Ze kunnen hun spelling- en interpunctiefouten onderkennen en corrigeren.</v>
      </c>
      <c r="C1028" s="8" t="str">
        <f t="shared" si="49"/>
        <v>Ik kan fouten in mijn schrijfwerk ontdekken en verbeteren.</v>
      </c>
      <c r="D1028" s="9" t="str">
        <f t="shared" si="50"/>
        <v>Middenbouw</v>
      </c>
      <c r="E1028" s="10">
        <v>5</v>
      </c>
      <c r="F1028" s="1" t="s">
        <v>726</v>
      </c>
    </row>
    <row r="1029" spans="1:6" x14ac:dyDescent="0.2">
      <c r="A1029" s="22" t="s">
        <v>63</v>
      </c>
      <c r="B1029" s="8" t="str">
        <f t="shared" si="48"/>
        <v>Ze kunnen hun spelling- en interpunctiefouten onderkennen en corrigeren.</v>
      </c>
      <c r="C1029" s="8" t="str">
        <f t="shared" si="49"/>
        <v>Ik kan fouten in mijn schrijfwerk ontdekken en verbeteren.</v>
      </c>
      <c r="D1029" s="9" t="str">
        <f t="shared" si="50"/>
        <v>Middenbouw</v>
      </c>
      <c r="E1029" s="10">
        <v>5</v>
      </c>
      <c r="F1029" s="1" t="s">
        <v>727</v>
      </c>
    </row>
    <row r="1030" spans="1:6" x14ac:dyDescent="0.2">
      <c r="A1030" s="22" t="s">
        <v>63</v>
      </c>
      <c r="B1030" s="8" t="str">
        <f t="shared" si="48"/>
        <v>Ze kunnen hun spelling- en interpunctiefouten onderkennen en corrigeren.</v>
      </c>
      <c r="C1030" s="8" t="str">
        <f t="shared" si="49"/>
        <v>Ik kan fouten in mijn schrijfwerk ontdekken en verbeteren.</v>
      </c>
      <c r="D1030" s="9" t="str">
        <f t="shared" si="50"/>
        <v>Middenbouw</v>
      </c>
      <c r="E1030" s="10">
        <v>5</v>
      </c>
      <c r="F1030" s="1" t="s">
        <v>730</v>
      </c>
    </row>
    <row r="1031" spans="1:6" x14ac:dyDescent="0.2">
      <c r="A1031" s="22" t="s">
        <v>63</v>
      </c>
      <c r="B1031" s="8" t="str">
        <f t="shared" si="48"/>
        <v>Ze kunnen hun spelling- en interpunctiefouten onderkennen en corrigeren.</v>
      </c>
      <c r="C1031" s="8" t="str">
        <f t="shared" si="49"/>
        <v>Ik kan fouten in mijn schrijfwerk ontdekken en verbeteren.</v>
      </c>
      <c r="D1031" s="9" t="str">
        <f t="shared" si="50"/>
        <v>Middenbouw</v>
      </c>
      <c r="E1031" s="10">
        <v>5</v>
      </c>
      <c r="F1031" s="1" t="s">
        <v>728</v>
      </c>
    </row>
    <row r="1032" spans="1:6" x14ac:dyDescent="0.2">
      <c r="A1032" s="22" t="s">
        <v>63</v>
      </c>
      <c r="B1032" s="8" t="str">
        <f t="shared" si="48"/>
        <v>Ze kunnen hun spelling- en interpunctiefouten onderkennen en corrigeren.</v>
      </c>
      <c r="C1032" s="8" t="str">
        <f t="shared" si="49"/>
        <v>Ik kan fouten in mijn schrijfwerk ontdekken en verbeteren.</v>
      </c>
      <c r="D1032" s="9" t="str">
        <f t="shared" si="50"/>
        <v>Middenbouw</v>
      </c>
      <c r="E1032" s="10">
        <v>5</v>
      </c>
      <c r="F1032" s="1" t="s">
        <v>729</v>
      </c>
    </row>
    <row r="1033" spans="1:6" x14ac:dyDescent="0.2">
      <c r="A1033" s="22" t="s">
        <v>63</v>
      </c>
      <c r="B1033" s="8" t="str">
        <f t="shared" si="48"/>
        <v>Ze kunnen hun spelling- en interpunctiefouten onderkennen en corrigeren.</v>
      </c>
      <c r="C1033" s="8" t="str">
        <f t="shared" si="49"/>
        <v>Ik kan fouten in mijn schrijfwerk ontdekken en verbeteren.</v>
      </c>
      <c r="D1033" s="9" t="str">
        <f t="shared" si="50"/>
        <v>Middenbouw</v>
      </c>
      <c r="E1033" s="10">
        <v>5</v>
      </c>
      <c r="F1033" s="1" t="s">
        <v>731</v>
      </c>
    </row>
    <row r="1034" spans="1:6" x14ac:dyDescent="0.2">
      <c r="A1034" s="22" t="s">
        <v>63</v>
      </c>
      <c r="B1034" s="8" t="str">
        <f t="shared" si="48"/>
        <v>Ze kunnen hun spelling- en interpunctiefouten onderkennen en corrigeren.</v>
      </c>
      <c r="C1034" s="8" t="str">
        <f t="shared" si="49"/>
        <v>Ik kan fouten in mijn schrijfwerk ontdekken en verbeteren.</v>
      </c>
      <c r="D1034" s="9" t="str">
        <f t="shared" si="50"/>
        <v>Middenbouw</v>
      </c>
      <c r="E1034" s="10">
        <v>5</v>
      </c>
      <c r="F1034" s="1" t="s">
        <v>732</v>
      </c>
    </row>
    <row r="1035" spans="1:6" x14ac:dyDescent="0.2">
      <c r="A1035" s="22" t="s">
        <v>63</v>
      </c>
      <c r="B1035" s="8" t="str">
        <f t="shared" si="48"/>
        <v>Ze kunnen hun spelling- en interpunctiefouten onderkennen en corrigeren.</v>
      </c>
      <c r="C1035" s="8" t="str">
        <f t="shared" si="49"/>
        <v>Ik kan fouten in mijn schrijfwerk ontdekken en verbeteren.</v>
      </c>
      <c r="D1035" s="9" t="str">
        <f t="shared" si="50"/>
        <v>Middenbouw</v>
      </c>
      <c r="E1035" s="10">
        <v>3</v>
      </c>
      <c r="F1035" s="15" t="s">
        <v>537</v>
      </c>
    </row>
    <row r="1036" spans="1:6" x14ac:dyDescent="0.2">
      <c r="A1036" s="22" t="s">
        <v>63</v>
      </c>
      <c r="B1036" s="8" t="str">
        <f t="shared" si="48"/>
        <v>Ze kunnen hun spelling- en interpunctiefouten onderkennen en corrigeren.</v>
      </c>
      <c r="C1036" s="8" t="str">
        <f t="shared" si="49"/>
        <v>Ik kan fouten in mijn schrijfwerk ontdekken en verbeteren.</v>
      </c>
      <c r="D1036" s="9" t="str">
        <f t="shared" si="50"/>
        <v>Middenbouw</v>
      </c>
      <c r="E1036" s="10">
        <v>4</v>
      </c>
      <c r="F1036" s="1" t="s">
        <v>551</v>
      </c>
    </row>
    <row r="1037" spans="1:6" x14ac:dyDescent="0.2">
      <c r="A1037" s="22" t="s">
        <v>63</v>
      </c>
      <c r="B1037" s="8" t="str">
        <f t="shared" si="48"/>
        <v>Ze kunnen hun spelling- en interpunctiefouten onderkennen en corrigeren.</v>
      </c>
      <c r="C1037" s="8" t="str">
        <f t="shared" si="49"/>
        <v>Ik kan fouten in mijn schrijfwerk ontdekken en verbeteren.</v>
      </c>
      <c r="D1037" s="9" t="str">
        <f t="shared" si="50"/>
        <v>Middenbouw</v>
      </c>
      <c r="E1037" s="14">
        <v>4</v>
      </c>
      <c r="F1037" s="15" t="s">
        <v>545</v>
      </c>
    </row>
    <row r="1038" spans="1:6" x14ac:dyDescent="0.2">
      <c r="A1038" s="22" t="s">
        <v>63</v>
      </c>
      <c r="B1038" s="8" t="str">
        <f t="shared" si="48"/>
        <v>Ze kunnen hun spelling- en interpunctiefouten onderkennen en corrigeren.</v>
      </c>
      <c r="C1038" s="8" t="str">
        <f t="shared" si="49"/>
        <v>Ik kan fouten in mijn schrijfwerk ontdekken en verbeteren.</v>
      </c>
      <c r="D1038" s="9" t="str">
        <f t="shared" si="50"/>
        <v>Middenbouw</v>
      </c>
      <c r="E1038" s="14">
        <v>4</v>
      </c>
      <c r="F1038" s="15" t="s">
        <v>546</v>
      </c>
    </row>
    <row r="1039" spans="1:6" x14ac:dyDescent="0.2">
      <c r="A1039" s="22" t="s">
        <v>63</v>
      </c>
      <c r="B1039" s="8" t="str">
        <f t="shared" si="48"/>
        <v>Ze kunnen hun spelling- en interpunctiefouten onderkennen en corrigeren.</v>
      </c>
      <c r="C1039" s="8" t="str">
        <f t="shared" si="49"/>
        <v>Ik kan fouten in mijn schrijfwerk ontdekken en verbeteren.</v>
      </c>
      <c r="D1039" s="9" t="str">
        <f t="shared" si="50"/>
        <v>Middenbouw</v>
      </c>
      <c r="E1039" s="10">
        <v>4</v>
      </c>
      <c r="F1039" s="1" t="s">
        <v>567</v>
      </c>
    </row>
    <row r="1040" spans="1:6" x14ac:dyDescent="0.2">
      <c r="A1040" s="22" t="s">
        <v>63</v>
      </c>
      <c r="B1040" s="8" t="str">
        <f t="shared" si="48"/>
        <v>Ze kunnen hun spelling- en interpunctiefouten onderkennen en corrigeren.</v>
      </c>
      <c r="C1040" s="8" t="str">
        <f t="shared" si="49"/>
        <v>Ik kan fouten in mijn schrijfwerk ontdekken en verbeteren.</v>
      </c>
      <c r="D1040" s="9" t="str">
        <f t="shared" si="50"/>
        <v>Middenbouw</v>
      </c>
      <c r="E1040" s="14">
        <v>4</v>
      </c>
      <c r="F1040" s="15" t="s">
        <v>555</v>
      </c>
    </row>
    <row r="1041" spans="1:6" x14ac:dyDescent="0.2">
      <c r="A1041" s="22" t="s">
        <v>63</v>
      </c>
      <c r="B1041" s="8" t="str">
        <f t="shared" si="48"/>
        <v>Ze kunnen hun spelling- en interpunctiefouten onderkennen en corrigeren.</v>
      </c>
      <c r="C1041" s="8" t="str">
        <f t="shared" si="49"/>
        <v>Ik kan fouten in mijn schrijfwerk ontdekken en verbeteren.</v>
      </c>
      <c r="D1041" s="9" t="str">
        <f t="shared" si="50"/>
        <v>Middenbouw</v>
      </c>
      <c r="E1041" s="14">
        <v>4</v>
      </c>
      <c r="F1041" s="15" t="s">
        <v>550</v>
      </c>
    </row>
    <row r="1042" spans="1:6" x14ac:dyDescent="0.2">
      <c r="A1042" s="22" t="s">
        <v>63</v>
      </c>
      <c r="B1042" s="8" t="str">
        <f t="shared" si="48"/>
        <v>Ze kunnen hun spelling- en interpunctiefouten onderkennen en corrigeren.</v>
      </c>
      <c r="C1042" s="8" t="str">
        <f t="shared" si="49"/>
        <v>Ik kan fouten in mijn schrijfwerk ontdekken en verbeteren.</v>
      </c>
      <c r="D1042" s="9" t="str">
        <f t="shared" si="50"/>
        <v>Middenbouw</v>
      </c>
      <c r="E1042" s="10">
        <v>4</v>
      </c>
      <c r="F1042" s="1" t="s">
        <v>554</v>
      </c>
    </row>
    <row r="1043" spans="1:6" x14ac:dyDescent="0.2">
      <c r="A1043" s="22" t="s">
        <v>63</v>
      </c>
      <c r="B1043" s="8" t="str">
        <f t="shared" si="48"/>
        <v>Ze kunnen hun spelling- en interpunctiefouten onderkennen en corrigeren.</v>
      </c>
      <c r="C1043" s="8" t="str">
        <f t="shared" si="49"/>
        <v>Ik kan fouten in mijn schrijfwerk ontdekken en verbeteren.</v>
      </c>
      <c r="D1043" s="9" t="str">
        <f t="shared" si="50"/>
        <v>Middenbouw</v>
      </c>
      <c r="E1043" s="14">
        <v>5</v>
      </c>
      <c r="F1043" s="15" t="s">
        <v>556</v>
      </c>
    </row>
    <row r="1044" spans="1:6" x14ac:dyDescent="0.2">
      <c r="A1044" s="17" t="s">
        <v>63</v>
      </c>
      <c r="B1044" s="8" t="str">
        <f t="shared" si="48"/>
        <v>Ze kunnen hun spelling- en interpunctiefouten onderkennen en corrigeren.</v>
      </c>
      <c r="C1044" s="8" t="str">
        <f t="shared" si="49"/>
        <v>Ik kan fouten in mijn schrijfwerk ontdekken en verbeteren.</v>
      </c>
      <c r="D1044" s="9" t="str">
        <f t="shared" si="50"/>
        <v>Middenbouw</v>
      </c>
      <c r="E1044" s="14">
        <v>5</v>
      </c>
      <c r="F1044" s="15" t="s">
        <v>558</v>
      </c>
    </row>
    <row r="1045" spans="1:6" x14ac:dyDescent="0.2">
      <c r="A1045" s="4" t="s">
        <v>63</v>
      </c>
      <c r="B1045" s="8" t="str">
        <f t="shared" si="48"/>
        <v>Ze kunnen hun spelling- en interpunctiefouten onderkennen en corrigeren.</v>
      </c>
      <c r="C1045" s="8" t="str">
        <f t="shared" si="49"/>
        <v>Ik kan fouten in mijn schrijfwerk ontdekken en verbeteren.</v>
      </c>
      <c r="D1045" s="9" t="str">
        <f t="shared" si="50"/>
        <v>Middenbouw</v>
      </c>
      <c r="E1045" s="23">
        <v>5</v>
      </c>
      <c r="F1045" s="15" t="s">
        <v>561</v>
      </c>
    </row>
    <row r="1046" spans="1:6" x14ac:dyDescent="0.2">
      <c r="A1046" s="4" t="s">
        <v>63</v>
      </c>
      <c r="B1046" s="8" t="str">
        <f t="shared" si="48"/>
        <v>Ze kunnen hun spelling- en interpunctiefouten onderkennen en corrigeren.</v>
      </c>
      <c r="C1046" s="8" t="str">
        <f t="shared" si="49"/>
        <v>Ik kan fouten in mijn schrijfwerk ontdekken en verbeteren.</v>
      </c>
      <c r="D1046" s="9" t="str">
        <f t="shared" si="50"/>
        <v>Middenbouw</v>
      </c>
      <c r="E1046" s="18">
        <v>5</v>
      </c>
      <c r="F1046" s="2" t="s">
        <v>563</v>
      </c>
    </row>
    <row r="1047" spans="1:6" x14ac:dyDescent="0.2">
      <c r="A1047" s="4" t="s">
        <v>63</v>
      </c>
      <c r="B1047" s="8" t="str">
        <f t="shared" si="48"/>
        <v>Ze kunnen hun spelling- en interpunctiefouten onderkennen en corrigeren.</v>
      </c>
      <c r="C1047" s="8" t="str">
        <f t="shared" si="49"/>
        <v>Ik kan fouten in mijn schrijfwerk ontdekken en verbeteren.</v>
      </c>
      <c r="D1047" s="9" t="str">
        <f t="shared" si="50"/>
        <v>Middenbouw</v>
      </c>
      <c r="E1047" s="18">
        <v>5</v>
      </c>
      <c r="F1047" s="2" t="s">
        <v>562</v>
      </c>
    </row>
    <row r="1048" spans="1:6" x14ac:dyDescent="0.2">
      <c r="A1048" s="4" t="s">
        <v>63</v>
      </c>
      <c r="B1048" s="8" t="str">
        <f t="shared" si="48"/>
        <v>Ze kunnen hun spelling- en interpunctiefouten onderkennen en corrigeren.</v>
      </c>
      <c r="C1048" s="8" t="str">
        <f t="shared" si="49"/>
        <v>Ik kan fouten in mijn schrijfwerk ontdekken en verbeteren.</v>
      </c>
      <c r="D1048" s="9" t="str">
        <f t="shared" si="50"/>
        <v>Middenbouw</v>
      </c>
      <c r="E1048" s="18">
        <v>5</v>
      </c>
      <c r="F1048" s="2" t="s">
        <v>560</v>
      </c>
    </row>
    <row r="1049" spans="1:6" x14ac:dyDescent="0.2">
      <c r="A1049" s="4" t="s">
        <v>63</v>
      </c>
      <c r="B1049" s="8" t="str">
        <f t="shared" si="48"/>
        <v>Ze kunnen hun spelling- en interpunctiefouten onderkennen en corrigeren.</v>
      </c>
      <c r="C1049" s="8" t="str">
        <f t="shared" si="49"/>
        <v>Ik kan fouten in mijn schrijfwerk ontdekken en verbeteren.</v>
      </c>
      <c r="D1049" s="9" t="str">
        <f t="shared" si="50"/>
        <v>Middenbouw</v>
      </c>
      <c r="E1049" s="18">
        <v>5</v>
      </c>
      <c r="F1049" s="3" t="s">
        <v>559</v>
      </c>
    </row>
    <row r="1050" spans="1:6" ht="28.5" x14ac:dyDescent="0.2">
      <c r="A1050" s="4" t="s">
        <v>342</v>
      </c>
      <c r="B1050" s="16" t="str">
        <f t="shared" si="48"/>
        <v>Kinderen zijn in staat lange, gelede woorden en woordsamenstellingen te spellen (geleidelijk, ademhaling, voetbalwedstrijd).</v>
      </c>
      <c r="C1050" s="16" t="str">
        <f t="shared" si="49"/>
        <v>Ik kan lange woorden juist schrijven.</v>
      </c>
      <c r="D1050" s="9" t="str">
        <f t="shared" si="50"/>
        <v>Bovenbouw</v>
      </c>
      <c r="E1050" s="18"/>
      <c r="F1050" s="66" t="s">
        <v>864</v>
      </c>
    </row>
    <row r="1051" spans="1:6" ht="28.5" x14ac:dyDescent="0.2">
      <c r="A1051" s="4" t="s">
        <v>342</v>
      </c>
      <c r="B1051" s="16" t="str">
        <f t="shared" si="48"/>
        <v>Kinderen zijn in staat lange, gelede woorden en woordsamenstellingen te spellen (geleidelijk, ademhaling, voetbalwedstrijd).</v>
      </c>
      <c r="C1051" s="16" t="str">
        <f t="shared" si="49"/>
        <v>Ik kan lange woorden juist schrijven.</v>
      </c>
      <c r="D1051" s="9" t="str">
        <f t="shared" si="50"/>
        <v>Bovenbouw</v>
      </c>
      <c r="E1051" s="18"/>
      <c r="F1051" s="66" t="s">
        <v>868</v>
      </c>
    </row>
    <row r="1052" spans="1:6" ht="28.5" x14ac:dyDescent="0.2">
      <c r="A1052" s="4" t="s">
        <v>342</v>
      </c>
      <c r="B1052" s="16" t="str">
        <f t="shared" si="48"/>
        <v>Kinderen zijn in staat lange, gelede woorden en woordsamenstellingen te spellen (geleidelijk, ademhaling, voetbalwedstrijd).</v>
      </c>
      <c r="C1052" s="16" t="str">
        <f t="shared" si="49"/>
        <v>Ik kan lange woorden juist schrijven.</v>
      </c>
      <c r="D1052" s="9" t="str">
        <f t="shared" si="50"/>
        <v>Bovenbouw</v>
      </c>
      <c r="E1052" s="10"/>
      <c r="F1052" s="66" t="s">
        <v>886</v>
      </c>
    </row>
    <row r="1053" spans="1:6" ht="28.5" x14ac:dyDescent="0.2">
      <c r="A1053" s="4" t="s">
        <v>342</v>
      </c>
      <c r="B1053" s="16" t="str">
        <f t="shared" si="48"/>
        <v>Kinderen zijn in staat lange, gelede woorden en woordsamenstellingen te spellen (geleidelijk, ademhaling, voetbalwedstrijd).</v>
      </c>
      <c r="C1053" s="16" t="str">
        <f t="shared" si="49"/>
        <v>Ik kan lange woorden juist schrijven.</v>
      </c>
      <c r="D1053" s="9" t="str">
        <f t="shared" si="50"/>
        <v>Bovenbouw</v>
      </c>
      <c r="E1053" s="10"/>
      <c r="F1053" s="66" t="s">
        <v>887</v>
      </c>
    </row>
    <row r="1054" spans="1:6" ht="28.5" x14ac:dyDescent="0.2">
      <c r="A1054" s="4" t="s">
        <v>342</v>
      </c>
      <c r="B1054" s="16" t="str">
        <f t="shared" si="48"/>
        <v>Kinderen zijn in staat lange, gelede woorden en woordsamenstellingen te spellen (geleidelijk, ademhaling, voetbalwedstrijd).</v>
      </c>
      <c r="C1054" s="16" t="str">
        <f t="shared" si="49"/>
        <v>Ik kan lange woorden juist schrijven.</v>
      </c>
      <c r="D1054" s="9" t="str">
        <f t="shared" si="50"/>
        <v>Bovenbouw</v>
      </c>
      <c r="E1054" s="10"/>
      <c r="F1054" s="66" t="s">
        <v>888</v>
      </c>
    </row>
    <row r="1055" spans="1:6" ht="28.5" x14ac:dyDescent="0.2">
      <c r="A1055" s="4" t="s">
        <v>342</v>
      </c>
      <c r="B1055" s="16" t="str">
        <f t="shared" si="48"/>
        <v>Kinderen zijn in staat lange, gelede woorden en woordsamenstellingen te spellen (geleidelijk, ademhaling, voetbalwedstrijd).</v>
      </c>
      <c r="C1055" s="16" t="str">
        <f t="shared" si="49"/>
        <v>Ik kan lange woorden juist schrijven.</v>
      </c>
      <c r="D1055" s="9" t="str">
        <f t="shared" si="50"/>
        <v>Bovenbouw</v>
      </c>
      <c r="E1055" s="10"/>
      <c r="F1055" s="66" t="s">
        <v>889</v>
      </c>
    </row>
    <row r="1056" spans="1:6" ht="28.5" x14ac:dyDescent="0.2">
      <c r="A1056" s="4" t="s">
        <v>342</v>
      </c>
      <c r="B1056" s="16" t="str">
        <f t="shared" si="48"/>
        <v>Kinderen zijn in staat lange, gelede woorden en woordsamenstellingen te spellen (geleidelijk, ademhaling, voetbalwedstrijd).</v>
      </c>
      <c r="C1056" s="16" t="str">
        <f t="shared" si="49"/>
        <v>Ik kan lange woorden juist schrijven.</v>
      </c>
      <c r="D1056" s="9" t="str">
        <f t="shared" si="50"/>
        <v>Bovenbouw</v>
      </c>
      <c r="E1056" s="10"/>
      <c r="F1056" s="66" t="s">
        <v>893</v>
      </c>
    </row>
    <row r="1057" spans="1:6" ht="28.5" x14ac:dyDescent="0.2">
      <c r="A1057" s="4" t="s">
        <v>342</v>
      </c>
      <c r="B1057" s="16" t="str">
        <f t="shared" si="48"/>
        <v>Kinderen zijn in staat lange, gelede woorden en woordsamenstellingen te spellen (geleidelijk, ademhaling, voetbalwedstrijd).</v>
      </c>
      <c r="C1057" s="16" t="str">
        <f t="shared" si="49"/>
        <v>Ik kan lange woorden juist schrijven.</v>
      </c>
      <c r="D1057" s="9" t="str">
        <f t="shared" si="50"/>
        <v>Bovenbouw</v>
      </c>
      <c r="E1057" s="10"/>
      <c r="F1057" s="66" t="s">
        <v>896</v>
      </c>
    </row>
    <row r="1058" spans="1:6" ht="28.5" x14ac:dyDescent="0.2">
      <c r="A1058" s="4" t="s">
        <v>342</v>
      </c>
      <c r="B1058" s="16" t="str">
        <f t="shared" si="48"/>
        <v>Kinderen zijn in staat lange, gelede woorden en woordsamenstellingen te spellen (geleidelijk, ademhaling, voetbalwedstrijd).</v>
      </c>
      <c r="C1058" s="16" t="str">
        <f t="shared" si="49"/>
        <v>Ik kan lange woorden juist schrijven.</v>
      </c>
      <c r="D1058" s="9" t="str">
        <f t="shared" si="50"/>
        <v>Bovenbouw</v>
      </c>
      <c r="E1058" s="10"/>
      <c r="F1058" s="66" t="s">
        <v>897</v>
      </c>
    </row>
    <row r="1059" spans="1:6" ht="28.5" x14ac:dyDescent="0.2">
      <c r="A1059" s="4" t="s">
        <v>342</v>
      </c>
      <c r="B1059" s="16" t="str">
        <f t="shared" si="48"/>
        <v>Kinderen zijn in staat lange, gelede woorden en woordsamenstellingen te spellen (geleidelijk, ademhaling, voetbalwedstrijd).</v>
      </c>
      <c r="C1059" s="16" t="str">
        <f t="shared" si="49"/>
        <v>Ik kan lange woorden juist schrijven.</v>
      </c>
      <c r="D1059" s="9" t="str">
        <f t="shared" si="50"/>
        <v>Bovenbouw</v>
      </c>
      <c r="E1059" s="10"/>
      <c r="F1059" s="66" t="s">
        <v>900</v>
      </c>
    </row>
    <row r="1060" spans="1:6" ht="28.5" x14ac:dyDescent="0.2">
      <c r="A1060" s="4" t="s">
        <v>342</v>
      </c>
      <c r="B1060" s="8" t="str">
        <f t="shared" si="48"/>
        <v>Kinderen zijn in staat lange, gelede woorden en woordsamenstellingen te spellen (geleidelijk, ademhaling, voetbalwedstrijd).</v>
      </c>
      <c r="C1060" s="8" t="str">
        <f t="shared" si="49"/>
        <v>Ik kan lange woorden juist schrijven.</v>
      </c>
      <c r="D1060" s="9" t="str">
        <f t="shared" si="50"/>
        <v>Bovenbouw</v>
      </c>
      <c r="E1060" s="10">
        <v>6</v>
      </c>
      <c r="F1060" s="1" t="s">
        <v>744</v>
      </c>
    </row>
    <row r="1061" spans="1:6" ht="28.5" x14ac:dyDescent="0.2">
      <c r="A1061" s="4" t="s">
        <v>342</v>
      </c>
      <c r="B1061" s="8" t="str">
        <f t="shared" si="48"/>
        <v>Kinderen zijn in staat lange, gelede woorden en woordsamenstellingen te spellen (geleidelijk, ademhaling, voetbalwedstrijd).</v>
      </c>
      <c r="C1061" s="8" t="str">
        <f t="shared" si="49"/>
        <v>Ik kan lange woorden juist schrijven.</v>
      </c>
      <c r="D1061" s="9" t="str">
        <f t="shared" si="50"/>
        <v>Bovenbouw</v>
      </c>
      <c r="E1061" s="10">
        <v>6</v>
      </c>
      <c r="F1061" s="1" t="s">
        <v>745</v>
      </c>
    </row>
    <row r="1062" spans="1:6" ht="28.5" x14ac:dyDescent="0.2">
      <c r="A1062" s="4" t="s">
        <v>342</v>
      </c>
      <c r="B1062" s="8" t="str">
        <f t="shared" si="48"/>
        <v>Kinderen zijn in staat lange, gelede woorden en woordsamenstellingen te spellen (geleidelijk, ademhaling, voetbalwedstrijd).</v>
      </c>
      <c r="C1062" s="8" t="str">
        <f t="shared" si="49"/>
        <v>Ik kan lange woorden juist schrijven.</v>
      </c>
      <c r="D1062" s="9" t="str">
        <f t="shared" si="50"/>
        <v>Bovenbouw</v>
      </c>
      <c r="E1062" s="10">
        <v>6</v>
      </c>
      <c r="F1062" s="1" t="s">
        <v>759</v>
      </c>
    </row>
    <row r="1063" spans="1:6" ht="28.5" x14ac:dyDescent="0.2">
      <c r="A1063" s="4" t="s">
        <v>342</v>
      </c>
      <c r="B1063" s="8" t="str">
        <f t="shared" si="48"/>
        <v>Kinderen zijn in staat lange, gelede woorden en woordsamenstellingen te spellen (geleidelijk, ademhaling, voetbalwedstrijd).</v>
      </c>
      <c r="C1063" s="8" t="str">
        <f t="shared" si="49"/>
        <v>Ik kan lange woorden juist schrijven.</v>
      </c>
      <c r="D1063" s="9" t="str">
        <f t="shared" si="50"/>
        <v>Bovenbouw</v>
      </c>
      <c r="E1063" s="10">
        <v>6</v>
      </c>
      <c r="F1063" s="1" t="s">
        <v>746</v>
      </c>
    </row>
    <row r="1064" spans="1:6" ht="28.5" x14ac:dyDescent="0.2">
      <c r="A1064" s="4" t="s">
        <v>342</v>
      </c>
      <c r="B1064" s="8" t="str">
        <f t="shared" si="48"/>
        <v>Kinderen zijn in staat lange, gelede woorden en woordsamenstellingen te spellen (geleidelijk, ademhaling, voetbalwedstrijd).</v>
      </c>
      <c r="C1064" s="8" t="str">
        <f t="shared" si="49"/>
        <v>Ik kan lange woorden juist schrijven.</v>
      </c>
      <c r="D1064" s="9" t="str">
        <f t="shared" si="50"/>
        <v>Bovenbouw</v>
      </c>
      <c r="E1064" s="10">
        <v>6</v>
      </c>
      <c r="F1064" s="1" t="s">
        <v>815</v>
      </c>
    </row>
    <row r="1065" spans="1:6" ht="28.5" x14ac:dyDescent="0.2">
      <c r="A1065" s="4" t="s">
        <v>342</v>
      </c>
      <c r="B1065" s="8" t="str">
        <f t="shared" si="48"/>
        <v>Kinderen zijn in staat lange, gelede woorden en woordsamenstellingen te spellen (geleidelijk, ademhaling, voetbalwedstrijd).</v>
      </c>
      <c r="C1065" s="8" t="str">
        <f t="shared" si="49"/>
        <v>Ik kan lange woorden juist schrijven.</v>
      </c>
      <c r="D1065" s="9" t="str">
        <f t="shared" si="50"/>
        <v>Bovenbouw</v>
      </c>
      <c r="E1065" s="10">
        <v>6</v>
      </c>
      <c r="F1065" s="1" t="s">
        <v>748</v>
      </c>
    </row>
    <row r="1066" spans="1:6" ht="28.5" x14ac:dyDescent="0.2">
      <c r="A1066" s="24" t="s">
        <v>342</v>
      </c>
      <c r="B1066" s="8" t="str">
        <f t="shared" si="48"/>
        <v>Kinderen zijn in staat lange, gelede woorden en woordsamenstellingen te spellen (geleidelijk, ademhaling, voetbalwedstrijd).</v>
      </c>
      <c r="C1066" s="8" t="str">
        <f t="shared" si="49"/>
        <v>Ik kan lange woorden juist schrijven.</v>
      </c>
      <c r="D1066" s="9" t="str">
        <f t="shared" si="50"/>
        <v>Bovenbouw</v>
      </c>
      <c r="E1066" s="10">
        <v>6</v>
      </c>
      <c r="F1066" s="1" t="s">
        <v>705</v>
      </c>
    </row>
    <row r="1067" spans="1:6" ht="28.5" x14ac:dyDescent="0.2">
      <c r="A1067" s="24" t="s">
        <v>342</v>
      </c>
      <c r="B1067" s="8" t="str">
        <f t="shared" si="48"/>
        <v>Kinderen zijn in staat lange, gelede woorden en woordsamenstellingen te spellen (geleidelijk, ademhaling, voetbalwedstrijd).</v>
      </c>
      <c r="C1067" s="8" t="str">
        <f t="shared" si="49"/>
        <v>Ik kan lange woorden juist schrijven.</v>
      </c>
      <c r="D1067" s="9" t="str">
        <f t="shared" si="50"/>
        <v>Bovenbouw</v>
      </c>
      <c r="E1067" s="10">
        <v>6</v>
      </c>
      <c r="F1067" s="1" t="s">
        <v>715</v>
      </c>
    </row>
    <row r="1068" spans="1:6" ht="28.5" x14ac:dyDescent="0.2">
      <c r="A1068" s="24" t="s">
        <v>342</v>
      </c>
      <c r="B1068" s="8" t="str">
        <f t="shared" si="48"/>
        <v>Kinderen zijn in staat lange, gelede woorden en woordsamenstellingen te spellen (geleidelijk, ademhaling, voetbalwedstrijd).</v>
      </c>
      <c r="C1068" s="8" t="str">
        <f t="shared" si="49"/>
        <v>Ik kan lange woorden juist schrijven.</v>
      </c>
      <c r="D1068" s="9" t="str">
        <f t="shared" si="50"/>
        <v>Bovenbouw</v>
      </c>
      <c r="E1068" s="10">
        <v>6</v>
      </c>
      <c r="F1068" s="1" t="s">
        <v>607</v>
      </c>
    </row>
    <row r="1069" spans="1:6" ht="28.5" x14ac:dyDescent="0.2">
      <c r="A1069" s="24" t="s">
        <v>342</v>
      </c>
      <c r="B1069" s="8" t="str">
        <f t="shared" si="48"/>
        <v>Kinderen zijn in staat lange, gelede woorden en woordsamenstellingen te spellen (geleidelijk, ademhaling, voetbalwedstrijd).</v>
      </c>
      <c r="C1069" s="8" t="str">
        <f t="shared" si="49"/>
        <v>Ik kan lange woorden juist schrijven.</v>
      </c>
      <c r="D1069" s="9" t="str">
        <f t="shared" si="50"/>
        <v>Bovenbouw</v>
      </c>
      <c r="E1069" s="10">
        <v>6</v>
      </c>
      <c r="F1069" s="1" t="s">
        <v>694</v>
      </c>
    </row>
    <row r="1070" spans="1:6" ht="28.5" x14ac:dyDescent="0.2">
      <c r="A1070" s="4" t="s">
        <v>342</v>
      </c>
      <c r="B1070" s="8" t="str">
        <f t="shared" si="48"/>
        <v>Kinderen zijn in staat lange, gelede woorden en woordsamenstellingen te spellen (geleidelijk, ademhaling, voetbalwedstrijd).</v>
      </c>
      <c r="C1070" s="8" t="str">
        <f t="shared" si="49"/>
        <v>Ik kan lange woorden juist schrijven.</v>
      </c>
      <c r="D1070" s="9" t="str">
        <f t="shared" si="50"/>
        <v>Bovenbouw</v>
      </c>
      <c r="E1070" s="25">
        <v>6</v>
      </c>
      <c r="F1070" s="26" t="s">
        <v>751</v>
      </c>
    </row>
    <row r="1071" spans="1:6" ht="28.5" x14ac:dyDescent="0.2">
      <c r="A1071" s="4" t="s">
        <v>342</v>
      </c>
      <c r="B1071" s="8" t="str">
        <f t="shared" si="48"/>
        <v>Kinderen zijn in staat lange, gelede woorden en woordsamenstellingen te spellen (geleidelijk, ademhaling, voetbalwedstrijd).</v>
      </c>
      <c r="C1071" s="8" t="str">
        <f t="shared" si="49"/>
        <v>Ik kan lange woorden juist schrijven.</v>
      </c>
      <c r="D1071" s="9" t="str">
        <f t="shared" si="50"/>
        <v>Bovenbouw</v>
      </c>
      <c r="E1071" s="10">
        <v>6</v>
      </c>
      <c r="F1071" s="1" t="s">
        <v>752</v>
      </c>
    </row>
    <row r="1072" spans="1:6" ht="28.5" x14ac:dyDescent="0.2">
      <c r="A1072" s="4" t="s">
        <v>342</v>
      </c>
      <c r="B1072" s="8" t="str">
        <f t="shared" si="48"/>
        <v>Kinderen zijn in staat lange, gelede woorden en woordsamenstellingen te spellen (geleidelijk, ademhaling, voetbalwedstrijd).</v>
      </c>
      <c r="C1072" s="8" t="str">
        <f t="shared" si="49"/>
        <v>Ik kan lange woorden juist schrijven.</v>
      </c>
      <c r="D1072" s="9" t="str">
        <f t="shared" si="50"/>
        <v>Bovenbouw</v>
      </c>
      <c r="E1072" s="25">
        <v>6</v>
      </c>
      <c r="F1072" s="26" t="s">
        <v>754</v>
      </c>
    </row>
    <row r="1073" spans="1:6" ht="28.5" x14ac:dyDescent="0.2">
      <c r="A1073" s="4" t="s">
        <v>342</v>
      </c>
      <c r="B1073" s="8" t="str">
        <f t="shared" si="48"/>
        <v>Kinderen zijn in staat lange, gelede woorden en woordsamenstellingen te spellen (geleidelijk, ademhaling, voetbalwedstrijd).</v>
      </c>
      <c r="C1073" s="8" t="str">
        <f t="shared" si="49"/>
        <v>Ik kan lange woorden juist schrijven.</v>
      </c>
      <c r="D1073" s="9" t="str">
        <f t="shared" si="50"/>
        <v>Bovenbouw</v>
      </c>
      <c r="E1073" s="10">
        <v>6</v>
      </c>
      <c r="F1073" s="1" t="s">
        <v>755</v>
      </c>
    </row>
    <row r="1074" spans="1:6" ht="28.5" x14ac:dyDescent="0.2">
      <c r="A1074" s="4" t="s">
        <v>342</v>
      </c>
      <c r="B1074" s="8" t="str">
        <f t="shared" si="48"/>
        <v>Kinderen zijn in staat lange, gelede woorden en woordsamenstellingen te spellen (geleidelijk, ademhaling, voetbalwedstrijd).</v>
      </c>
      <c r="C1074" s="8" t="str">
        <f t="shared" si="49"/>
        <v>Ik kan lange woorden juist schrijven.</v>
      </c>
      <c r="D1074" s="9" t="str">
        <f t="shared" si="50"/>
        <v>Bovenbouw</v>
      </c>
      <c r="E1074" s="10">
        <v>6</v>
      </c>
      <c r="F1074" s="1" t="s">
        <v>756</v>
      </c>
    </row>
    <row r="1075" spans="1:6" ht="28.5" x14ac:dyDescent="0.2">
      <c r="A1075" s="4" t="s">
        <v>342</v>
      </c>
      <c r="B1075" s="8" t="str">
        <f t="shared" si="48"/>
        <v>Kinderen zijn in staat lange, gelede woorden en woordsamenstellingen te spellen (geleidelijk, ademhaling, voetbalwedstrijd).</v>
      </c>
      <c r="C1075" s="8" t="str">
        <f t="shared" si="49"/>
        <v>Ik kan lange woorden juist schrijven.</v>
      </c>
      <c r="D1075" s="9" t="str">
        <f t="shared" si="50"/>
        <v>Bovenbouw</v>
      </c>
      <c r="E1075" s="10">
        <v>6</v>
      </c>
      <c r="F1075" s="1" t="s">
        <v>662</v>
      </c>
    </row>
    <row r="1076" spans="1:6" ht="28.5" x14ac:dyDescent="0.2">
      <c r="A1076" s="4" t="s">
        <v>342</v>
      </c>
      <c r="B1076" s="8" t="str">
        <f t="shared" si="48"/>
        <v>Kinderen zijn in staat lange, gelede woorden en woordsamenstellingen te spellen (geleidelijk, ademhaling, voetbalwedstrijd).</v>
      </c>
      <c r="C1076" s="8" t="str">
        <f t="shared" si="49"/>
        <v>Ik kan lange woorden juist schrijven.</v>
      </c>
      <c r="D1076" s="9" t="str">
        <f t="shared" si="50"/>
        <v>Bovenbouw</v>
      </c>
      <c r="E1076" s="10">
        <v>6</v>
      </c>
      <c r="F1076" s="1" t="s">
        <v>803</v>
      </c>
    </row>
    <row r="1077" spans="1:6" ht="28.5" x14ac:dyDescent="0.2">
      <c r="A1077" s="4" t="s">
        <v>342</v>
      </c>
      <c r="B1077" s="8" t="str">
        <f t="shared" si="48"/>
        <v>Kinderen zijn in staat lange, gelede woorden en woordsamenstellingen te spellen (geleidelijk, ademhaling, voetbalwedstrijd).</v>
      </c>
      <c r="C1077" s="8" t="str">
        <f t="shared" si="49"/>
        <v>Ik kan lange woorden juist schrijven.</v>
      </c>
      <c r="D1077" s="9" t="str">
        <f t="shared" si="50"/>
        <v>Bovenbouw</v>
      </c>
      <c r="E1077" s="10">
        <v>6</v>
      </c>
      <c r="F1077" s="1" t="s">
        <v>824</v>
      </c>
    </row>
    <row r="1078" spans="1:6" ht="28.5" x14ac:dyDescent="0.2">
      <c r="A1078" s="4" t="s">
        <v>342</v>
      </c>
      <c r="B1078" s="8" t="str">
        <f t="shared" si="48"/>
        <v>Kinderen zijn in staat lange, gelede woorden en woordsamenstellingen te spellen (geleidelijk, ademhaling, voetbalwedstrijd).</v>
      </c>
      <c r="C1078" s="8" t="str">
        <f t="shared" si="49"/>
        <v>Ik kan lange woorden juist schrijven.</v>
      </c>
      <c r="D1078" s="9" t="str">
        <f t="shared" si="50"/>
        <v>Bovenbouw</v>
      </c>
      <c r="E1078" s="10">
        <v>6</v>
      </c>
      <c r="F1078" s="1" t="s">
        <v>793</v>
      </c>
    </row>
    <row r="1079" spans="1:6" ht="28.5" x14ac:dyDescent="0.2">
      <c r="A1079" s="4" t="s">
        <v>342</v>
      </c>
      <c r="B1079" s="8" t="str">
        <f t="shared" si="48"/>
        <v>Kinderen zijn in staat lange, gelede woorden en woordsamenstellingen te spellen (geleidelijk, ademhaling, voetbalwedstrijd).</v>
      </c>
      <c r="C1079" s="8" t="str">
        <f t="shared" si="49"/>
        <v>Ik kan lange woorden juist schrijven.</v>
      </c>
      <c r="D1079" s="9" t="str">
        <f t="shared" si="50"/>
        <v>Bovenbouw</v>
      </c>
      <c r="E1079" s="10">
        <v>6</v>
      </c>
      <c r="F1079" s="1" t="s">
        <v>804</v>
      </c>
    </row>
    <row r="1080" spans="1:6" ht="28.5" x14ac:dyDescent="0.2">
      <c r="A1080" s="4" t="s">
        <v>342</v>
      </c>
      <c r="B1080" s="8" t="str">
        <f t="shared" si="48"/>
        <v>Kinderen zijn in staat lange, gelede woorden en woordsamenstellingen te spellen (geleidelijk, ademhaling, voetbalwedstrijd).</v>
      </c>
      <c r="C1080" s="8" t="str">
        <f t="shared" si="49"/>
        <v>Ik kan lange woorden juist schrijven.</v>
      </c>
      <c r="D1080" s="9" t="str">
        <f t="shared" si="50"/>
        <v>Bovenbouw</v>
      </c>
      <c r="E1080" s="10">
        <v>6</v>
      </c>
      <c r="F1080" s="1" t="s">
        <v>761</v>
      </c>
    </row>
    <row r="1081" spans="1:6" ht="28.5" x14ac:dyDescent="0.2">
      <c r="A1081" s="4" t="s">
        <v>342</v>
      </c>
      <c r="B1081" s="8" t="str">
        <f t="shared" si="48"/>
        <v>Kinderen zijn in staat lange, gelede woorden en woordsamenstellingen te spellen (geleidelijk, ademhaling, voetbalwedstrijd).</v>
      </c>
      <c r="C1081" s="8" t="str">
        <f t="shared" si="49"/>
        <v>Ik kan lange woorden juist schrijven.</v>
      </c>
      <c r="D1081" s="9" t="str">
        <f t="shared" si="50"/>
        <v>Bovenbouw</v>
      </c>
      <c r="E1081" s="10">
        <v>6</v>
      </c>
      <c r="F1081" s="1" t="s">
        <v>805</v>
      </c>
    </row>
    <row r="1082" spans="1:6" ht="28.5" x14ac:dyDescent="0.2">
      <c r="A1082" s="4" t="s">
        <v>342</v>
      </c>
      <c r="B1082" s="8" t="str">
        <f t="shared" si="48"/>
        <v>Kinderen zijn in staat lange, gelede woorden en woordsamenstellingen te spellen (geleidelijk, ademhaling, voetbalwedstrijd).</v>
      </c>
      <c r="C1082" s="8" t="str">
        <f t="shared" si="49"/>
        <v>Ik kan lange woorden juist schrijven.</v>
      </c>
      <c r="D1082" s="9" t="str">
        <f t="shared" si="50"/>
        <v>Bovenbouw</v>
      </c>
      <c r="E1082" s="25">
        <v>6</v>
      </c>
      <c r="F1082" s="26" t="s">
        <v>761</v>
      </c>
    </row>
    <row r="1083" spans="1:6" ht="28.5" x14ac:dyDescent="0.2">
      <c r="A1083" s="4" t="s">
        <v>342</v>
      </c>
      <c r="B1083" s="8" t="str">
        <f t="shared" si="48"/>
        <v>Kinderen zijn in staat lange, gelede woorden en woordsamenstellingen te spellen (geleidelijk, ademhaling, voetbalwedstrijd).</v>
      </c>
      <c r="C1083" s="8" t="str">
        <f t="shared" si="49"/>
        <v>Ik kan lange woorden juist schrijven.</v>
      </c>
      <c r="D1083" s="9" t="str">
        <f t="shared" si="50"/>
        <v>Bovenbouw</v>
      </c>
      <c r="E1083" s="27">
        <v>6</v>
      </c>
      <c r="F1083" s="1" t="s">
        <v>806</v>
      </c>
    </row>
    <row r="1084" spans="1:6" ht="28.5" x14ac:dyDescent="0.2">
      <c r="A1084" s="4" t="s">
        <v>342</v>
      </c>
      <c r="B1084" s="8" t="str">
        <f t="shared" si="48"/>
        <v>Kinderen zijn in staat lange, gelede woorden en woordsamenstellingen te spellen (geleidelijk, ademhaling, voetbalwedstrijd).</v>
      </c>
      <c r="C1084" s="8" t="str">
        <f t="shared" si="49"/>
        <v>Ik kan lange woorden juist schrijven.</v>
      </c>
      <c r="D1084" s="9" t="str">
        <f t="shared" si="50"/>
        <v>Bovenbouw</v>
      </c>
      <c r="E1084" s="10">
        <v>6</v>
      </c>
      <c r="F1084" s="1" t="s">
        <v>758</v>
      </c>
    </row>
    <row r="1085" spans="1:6" ht="28.5" x14ac:dyDescent="0.2">
      <c r="A1085" s="4" t="s">
        <v>342</v>
      </c>
      <c r="B1085" s="8" t="str">
        <f t="shared" si="48"/>
        <v>Kinderen zijn in staat lange, gelede woorden en woordsamenstellingen te spellen (geleidelijk, ademhaling, voetbalwedstrijd).</v>
      </c>
      <c r="C1085" s="8" t="str">
        <f t="shared" si="49"/>
        <v>Ik kan lange woorden juist schrijven.</v>
      </c>
      <c r="D1085" s="9" t="str">
        <f t="shared" si="50"/>
        <v>Bovenbouw</v>
      </c>
      <c r="E1085" s="25">
        <v>7</v>
      </c>
      <c r="F1085" s="26" t="s">
        <v>776</v>
      </c>
    </row>
    <row r="1086" spans="1:6" ht="28.5" x14ac:dyDescent="0.2">
      <c r="A1086" s="4" t="s">
        <v>342</v>
      </c>
      <c r="B1086" s="8" t="str">
        <f t="shared" si="48"/>
        <v>Kinderen zijn in staat lange, gelede woorden en woordsamenstellingen te spellen (geleidelijk, ademhaling, voetbalwedstrijd).</v>
      </c>
      <c r="C1086" s="8" t="str">
        <f t="shared" si="49"/>
        <v>Ik kan lange woorden juist schrijven.</v>
      </c>
      <c r="D1086" s="9" t="str">
        <f t="shared" si="50"/>
        <v>Bovenbouw</v>
      </c>
      <c r="E1086" s="25">
        <v>7</v>
      </c>
      <c r="F1086" s="26" t="s">
        <v>777</v>
      </c>
    </row>
    <row r="1087" spans="1:6" ht="28.5" x14ac:dyDescent="0.2">
      <c r="A1087" s="4" t="s">
        <v>342</v>
      </c>
      <c r="B1087" s="8" t="str">
        <f t="shared" si="48"/>
        <v>Kinderen zijn in staat lange, gelede woorden en woordsamenstellingen te spellen (geleidelijk, ademhaling, voetbalwedstrijd).</v>
      </c>
      <c r="C1087" s="8" t="str">
        <f t="shared" si="49"/>
        <v>Ik kan lange woorden juist schrijven.</v>
      </c>
      <c r="D1087" s="9" t="str">
        <f t="shared" si="50"/>
        <v>Bovenbouw</v>
      </c>
      <c r="E1087" s="25">
        <v>7</v>
      </c>
      <c r="F1087" s="26" t="s">
        <v>825</v>
      </c>
    </row>
    <row r="1088" spans="1:6" ht="28.5" x14ac:dyDescent="0.2">
      <c r="A1088" s="4" t="s">
        <v>342</v>
      </c>
      <c r="B1088" s="8" t="str">
        <f t="shared" ref="B1088:B1151" si="51">IF(A1088="2.3.1","Kinderen zijn in staat klankzuivere woorden correct te spellen.",IF(A1088="2.3.2","Ze kennen de spelling van woorden met homofonen (ei-ij, au-ou, g-ch).",IF(A1088="2.3.3","Ze passen de gelijkvormigheidsregel toe (hond-honden, kast-kastje).",IF(A1088="2.3.4","Ze passen de analogieregel toe (hij zoekt, hij vindt).",IF(A1088="2.3.5","Ze kunnen eenvoudige interpunctie duiden en toepassen: gebruik hoofdletters, punt, vraagteken en uitroepteken.",IF(A1088="2.3.6","Ze kunnen hun spelling- en interpunctiefouten onderkennen en corrigeren.",IF(A1088="2.3.7","Kinderen zijn in staat lange, gelede woorden en woordsamenstellingen te spellen (geleidelijk, ademhaling, voetbalwedstrijd).",IF(A1088="2.3.8","Ze beheersen de regels van de werkwoordspelling (hij verwachtte, de verwachte brief).",IF(A1088="2.3.9","Ze zijn redelijk in staat leenwoorden correct te spellen (politie, liter, computer).",IF(A1088="2.3.10","Ze kunnen complexe interpunctie duiden en toepassen: komma, puntkomma, dubbele punt, aanhalingstekens en haakjes.",IF(A1088="2.3.11","Ze zijn in staat om zelfstandig hun spelling- en interpunctiefouten te onderkennen en te corrigeren.",IF(A1088="2.3.12","Ze ontwikkelen een attitude voor correct schriftelijk taalgebruik.","Voer tussendoel in"))))))))))))</f>
        <v>Kinderen zijn in staat lange, gelede woorden en woordsamenstellingen te spellen (geleidelijk, ademhaling, voetbalwedstrijd).</v>
      </c>
      <c r="C1088" s="8" t="str">
        <f t="shared" ref="C1088:C1151" si="52">IF(A1088="2.3.1","Ik kan klankzuivere woorden goed spellen.",IF(A1088="2.3.2","Ik weet dat je woorden die hetzelfde klinken soms anders schrijft.",IF(A1088="2.3.3","Ik kan een meervoud of het verkleinwoord van een zelfstandig naamwoord goed schrijven.",IF(A1088="2.3.4","Ik kan de net-zoalsregel toepassen.",IF(A1088="2.3.5","Ik gebruik een hoofdletter, een punt, een vraagteken of een uitroepteken op de goede manier.",IF(A1088="2.3.6","Ik kan fouten in mijn schrijfwerk ontdekken en verbeteren.",IF(A1088="2.3.7","Ik kan lange woorden juist schrijven.",IF(A1088="2.3.8","Ik kan werkwoorden in alle tijden en bij alle personen goed schrijven.",IF(A1088="2.3.9","Ik kan leenwoorden uit een andere taal op de juiste manier schrijven.",IF(A1088="2.3.10","Ik gebruik de juiste interpunctie.",IF(A1088="2.3.11","Ik lees mijn eigen teksten na en verbeter deze, als dat nodig is.",IF(A1088="2.3.12","Ik doe mijn best om foutloos te schrijven.","Voer tussendoel in"))))))))))))</f>
        <v>Ik kan lange woorden juist schrijven.</v>
      </c>
      <c r="D1088" s="9" t="str">
        <f t="shared" ref="D1088:D1151" si="53">IF(A1088="2.3.1","Middenbouw",IF(A1088="2.3.2","Middenbouw",IF(A1088="2.3.3","Middenbouw",IF(A1088="2.3.4","Middenbouw",IF(A1088="2.3.5","Middenbouw",IF(A1088="2.3.6","Middenbouw",IF(A1088="2.3.7","Bovenbouw",IF(A1088="2.3.8","Bovenbouw",IF(A1088="2.3.9","Bovenbouw",IF(A1088="2.3.10","Bovenbouw",IF(A1088="2.3.11","Bovenbouw",IF(A1088="2.3.12","Bovenbouw","Onbepaald"))))))))))))</f>
        <v>Bovenbouw</v>
      </c>
      <c r="E1088" s="25">
        <v>7</v>
      </c>
      <c r="F1088" s="26" t="s">
        <v>753</v>
      </c>
    </row>
    <row r="1089" spans="1:6" ht="28.5" x14ac:dyDescent="0.2">
      <c r="A1089" s="4" t="s">
        <v>342</v>
      </c>
      <c r="B1089" s="8" t="str">
        <f t="shared" si="51"/>
        <v>Kinderen zijn in staat lange, gelede woorden en woordsamenstellingen te spellen (geleidelijk, ademhaling, voetbalwedstrijd).</v>
      </c>
      <c r="C1089" s="8" t="str">
        <f t="shared" si="52"/>
        <v>Ik kan lange woorden juist schrijven.</v>
      </c>
      <c r="D1089" s="9" t="str">
        <f t="shared" si="53"/>
        <v>Bovenbouw</v>
      </c>
      <c r="E1089" s="25">
        <v>7</v>
      </c>
      <c r="F1089" s="26" t="s">
        <v>807</v>
      </c>
    </row>
    <row r="1090" spans="1:6" ht="28.5" x14ac:dyDescent="0.2">
      <c r="A1090" s="4" t="s">
        <v>342</v>
      </c>
      <c r="B1090" s="8" t="str">
        <f t="shared" si="51"/>
        <v>Kinderen zijn in staat lange, gelede woorden en woordsamenstellingen te spellen (geleidelijk, ademhaling, voetbalwedstrijd).</v>
      </c>
      <c r="C1090" s="8" t="str">
        <f t="shared" si="52"/>
        <v>Ik kan lange woorden juist schrijven.</v>
      </c>
      <c r="D1090" s="9" t="str">
        <f t="shared" si="53"/>
        <v>Bovenbouw</v>
      </c>
      <c r="E1090" s="25">
        <v>7</v>
      </c>
      <c r="F1090" s="26" t="s">
        <v>808</v>
      </c>
    </row>
    <row r="1091" spans="1:6" ht="28.5" x14ac:dyDescent="0.2">
      <c r="A1091" s="4" t="s">
        <v>342</v>
      </c>
      <c r="B1091" s="8" t="str">
        <f t="shared" si="51"/>
        <v>Kinderen zijn in staat lange, gelede woorden en woordsamenstellingen te spellen (geleidelijk, ademhaling, voetbalwedstrijd).</v>
      </c>
      <c r="C1091" s="8" t="str">
        <f t="shared" si="52"/>
        <v>Ik kan lange woorden juist schrijven.</v>
      </c>
      <c r="D1091" s="9" t="str">
        <f t="shared" si="53"/>
        <v>Bovenbouw</v>
      </c>
      <c r="E1091" s="10">
        <v>7</v>
      </c>
      <c r="F1091" s="1" t="s">
        <v>809</v>
      </c>
    </row>
    <row r="1092" spans="1:6" ht="28.5" x14ac:dyDescent="0.2">
      <c r="A1092" s="4" t="s">
        <v>342</v>
      </c>
      <c r="B1092" s="8" t="str">
        <f t="shared" si="51"/>
        <v>Kinderen zijn in staat lange, gelede woorden en woordsamenstellingen te spellen (geleidelijk, ademhaling, voetbalwedstrijd).</v>
      </c>
      <c r="C1092" s="8" t="str">
        <f t="shared" si="52"/>
        <v>Ik kan lange woorden juist schrijven.</v>
      </c>
      <c r="D1092" s="9" t="str">
        <f t="shared" si="53"/>
        <v>Bovenbouw</v>
      </c>
      <c r="E1092" s="10">
        <v>7</v>
      </c>
      <c r="F1092" s="1" t="s">
        <v>795</v>
      </c>
    </row>
    <row r="1093" spans="1:6" ht="28.5" x14ac:dyDescent="0.2">
      <c r="A1093" s="4" t="s">
        <v>342</v>
      </c>
      <c r="B1093" s="8" t="str">
        <f t="shared" si="51"/>
        <v>Kinderen zijn in staat lange, gelede woorden en woordsamenstellingen te spellen (geleidelijk, ademhaling, voetbalwedstrijd).</v>
      </c>
      <c r="C1093" s="8" t="str">
        <f t="shared" si="52"/>
        <v>Ik kan lange woorden juist schrijven.</v>
      </c>
      <c r="D1093" s="9" t="str">
        <f t="shared" si="53"/>
        <v>Bovenbouw</v>
      </c>
      <c r="E1093" s="25">
        <v>7</v>
      </c>
      <c r="F1093" s="26" t="s">
        <v>810</v>
      </c>
    </row>
    <row r="1094" spans="1:6" ht="28.5" x14ac:dyDescent="0.2">
      <c r="A1094" s="4" t="s">
        <v>342</v>
      </c>
      <c r="B1094" s="8" t="str">
        <f t="shared" si="51"/>
        <v>Kinderen zijn in staat lange, gelede woorden en woordsamenstellingen te spellen (geleidelijk, ademhaling, voetbalwedstrijd).</v>
      </c>
      <c r="C1094" s="8" t="str">
        <f t="shared" si="52"/>
        <v>Ik kan lange woorden juist schrijven.</v>
      </c>
      <c r="D1094" s="9" t="str">
        <f t="shared" si="53"/>
        <v>Bovenbouw</v>
      </c>
      <c r="E1094" s="25">
        <v>7</v>
      </c>
      <c r="F1094" s="26" t="s">
        <v>765</v>
      </c>
    </row>
    <row r="1095" spans="1:6" ht="28.5" x14ac:dyDescent="0.2">
      <c r="A1095" s="4" t="s">
        <v>342</v>
      </c>
      <c r="B1095" s="8" t="str">
        <f t="shared" si="51"/>
        <v>Kinderen zijn in staat lange, gelede woorden en woordsamenstellingen te spellen (geleidelijk, ademhaling, voetbalwedstrijd).</v>
      </c>
      <c r="C1095" s="8" t="str">
        <f t="shared" si="52"/>
        <v>Ik kan lange woorden juist schrijven.</v>
      </c>
      <c r="D1095" s="9" t="str">
        <f t="shared" si="53"/>
        <v>Bovenbouw</v>
      </c>
      <c r="E1095" s="25">
        <v>7</v>
      </c>
      <c r="F1095" s="26" t="s">
        <v>745</v>
      </c>
    </row>
    <row r="1096" spans="1:6" ht="28.5" x14ac:dyDescent="0.2">
      <c r="A1096" s="4" t="s">
        <v>342</v>
      </c>
      <c r="B1096" s="8" t="str">
        <f t="shared" si="51"/>
        <v>Kinderen zijn in staat lange, gelede woorden en woordsamenstellingen te spellen (geleidelijk, ademhaling, voetbalwedstrijd).</v>
      </c>
      <c r="C1096" s="8" t="str">
        <f t="shared" si="52"/>
        <v>Ik kan lange woorden juist schrijven.</v>
      </c>
      <c r="D1096" s="9" t="str">
        <f t="shared" si="53"/>
        <v>Bovenbouw</v>
      </c>
      <c r="E1096" s="25">
        <v>7</v>
      </c>
      <c r="F1096" s="26" t="s">
        <v>746</v>
      </c>
    </row>
    <row r="1097" spans="1:6" ht="28.5" x14ac:dyDescent="0.2">
      <c r="A1097" s="4" t="s">
        <v>342</v>
      </c>
      <c r="B1097" s="8" t="str">
        <f t="shared" si="51"/>
        <v>Kinderen zijn in staat lange, gelede woorden en woordsamenstellingen te spellen (geleidelijk, ademhaling, voetbalwedstrijd).</v>
      </c>
      <c r="C1097" s="8" t="str">
        <f t="shared" si="52"/>
        <v>Ik kan lange woorden juist schrijven.</v>
      </c>
      <c r="D1097" s="9" t="str">
        <f t="shared" si="53"/>
        <v>Bovenbouw</v>
      </c>
      <c r="E1097" s="25">
        <v>7</v>
      </c>
      <c r="F1097" s="26" t="s">
        <v>816</v>
      </c>
    </row>
    <row r="1098" spans="1:6" ht="28.5" x14ac:dyDescent="0.2">
      <c r="A1098" s="4" t="s">
        <v>342</v>
      </c>
      <c r="B1098" s="8" t="str">
        <f t="shared" si="51"/>
        <v>Kinderen zijn in staat lange, gelede woorden en woordsamenstellingen te spellen (geleidelijk, ademhaling, voetbalwedstrijd).</v>
      </c>
      <c r="C1098" s="8" t="str">
        <f t="shared" si="52"/>
        <v>Ik kan lange woorden juist schrijven.</v>
      </c>
      <c r="D1098" s="9" t="str">
        <f t="shared" si="53"/>
        <v>Bovenbouw</v>
      </c>
      <c r="E1098" s="25">
        <v>7</v>
      </c>
      <c r="F1098" s="26" t="s">
        <v>796</v>
      </c>
    </row>
    <row r="1099" spans="1:6" ht="28.5" x14ac:dyDescent="0.2">
      <c r="A1099" s="4" t="s">
        <v>342</v>
      </c>
      <c r="B1099" s="8" t="str">
        <f t="shared" si="51"/>
        <v>Kinderen zijn in staat lange, gelede woorden en woordsamenstellingen te spellen (geleidelijk, ademhaling, voetbalwedstrijd).</v>
      </c>
      <c r="C1099" s="8" t="str">
        <f t="shared" si="52"/>
        <v>Ik kan lange woorden juist schrijven.</v>
      </c>
      <c r="D1099" s="9" t="str">
        <f t="shared" si="53"/>
        <v>Bovenbouw</v>
      </c>
      <c r="E1099" s="25">
        <v>7</v>
      </c>
      <c r="F1099" s="26" t="s">
        <v>772</v>
      </c>
    </row>
    <row r="1100" spans="1:6" ht="28.5" x14ac:dyDescent="0.2">
      <c r="A1100" s="4" t="s">
        <v>342</v>
      </c>
      <c r="B1100" s="8" t="str">
        <f t="shared" si="51"/>
        <v>Kinderen zijn in staat lange, gelede woorden en woordsamenstellingen te spellen (geleidelijk, ademhaling, voetbalwedstrijd).</v>
      </c>
      <c r="C1100" s="8" t="str">
        <f t="shared" si="52"/>
        <v>Ik kan lange woorden juist schrijven.</v>
      </c>
      <c r="D1100" s="9" t="str">
        <f t="shared" si="53"/>
        <v>Bovenbouw</v>
      </c>
      <c r="E1100" s="25">
        <v>7</v>
      </c>
      <c r="F1100" s="26" t="s">
        <v>774</v>
      </c>
    </row>
    <row r="1101" spans="1:6" ht="28.5" x14ac:dyDescent="0.2">
      <c r="A1101" s="4" t="s">
        <v>342</v>
      </c>
      <c r="B1101" s="8" t="str">
        <f t="shared" si="51"/>
        <v>Kinderen zijn in staat lange, gelede woorden en woordsamenstellingen te spellen (geleidelijk, ademhaling, voetbalwedstrijd).</v>
      </c>
      <c r="C1101" s="8" t="str">
        <f t="shared" si="52"/>
        <v>Ik kan lange woorden juist schrijven.</v>
      </c>
      <c r="D1101" s="9" t="str">
        <f t="shared" si="53"/>
        <v>Bovenbouw</v>
      </c>
      <c r="E1101" s="25">
        <v>7</v>
      </c>
      <c r="F1101" s="26" t="s">
        <v>767</v>
      </c>
    </row>
    <row r="1102" spans="1:6" ht="28.5" x14ac:dyDescent="0.2">
      <c r="A1102" s="4" t="s">
        <v>342</v>
      </c>
      <c r="B1102" s="8" t="str">
        <f t="shared" si="51"/>
        <v>Kinderen zijn in staat lange, gelede woorden en woordsamenstellingen te spellen (geleidelijk, ademhaling, voetbalwedstrijd).</v>
      </c>
      <c r="C1102" s="8" t="str">
        <f t="shared" si="52"/>
        <v>Ik kan lange woorden juist schrijven.</v>
      </c>
      <c r="D1102" s="9" t="str">
        <f t="shared" si="53"/>
        <v>Bovenbouw</v>
      </c>
      <c r="E1102" s="10">
        <v>7</v>
      </c>
      <c r="F1102" s="1" t="s">
        <v>769</v>
      </c>
    </row>
    <row r="1103" spans="1:6" ht="28.5" x14ac:dyDescent="0.2">
      <c r="A1103" s="4" t="s">
        <v>342</v>
      </c>
      <c r="B1103" s="8" t="str">
        <f t="shared" si="51"/>
        <v>Kinderen zijn in staat lange, gelede woorden en woordsamenstellingen te spellen (geleidelijk, ademhaling, voetbalwedstrijd).</v>
      </c>
      <c r="C1103" s="8" t="str">
        <f t="shared" si="52"/>
        <v>Ik kan lange woorden juist schrijven.</v>
      </c>
      <c r="D1103" s="9" t="str">
        <f t="shared" si="53"/>
        <v>Bovenbouw</v>
      </c>
      <c r="E1103" s="10">
        <v>7</v>
      </c>
      <c r="F1103" s="1" t="s">
        <v>797</v>
      </c>
    </row>
    <row r="1104" spans="1:6" ht="28.5" x14ac:dyDescent="0.2">
      <c r="A1104" s="4" t="s">
        <v>342</v>
      </c>
      <c r="B1104" s="8" t="str">
        <f t="shared" si="51"/>
        <v>Kinderen zijn in staat lange, gelede woorden en woordsamenstellingen te spellen (geleidelijk, ademhaling, voetbalwedstrijd).</v>
      </c>
      <c r="C1104" s="8" t="str">
        <f t="shared" si="52"/>
        <v>Ik kan lange woorden juist schrijven.</v>
      </c>
      <c r="D1104" s="9" t="str">
        <f t="shared" si="53"/>
        <v>Bovenbouw</v>
      </c>
      <c r="E1104" s="10">
        <v>7</v>
      </c>
      <c r="F1104" s="1" t="s">
        <v>811</v>
      </c>
    </row>
    <row r="1105" spans="1:6" ht="28.5" x14ac:dyDescent="0.2">
      <c r="A1105" s="4" t="s">
        <v>342</v>
      </c>
      <c r="B1105" s="8" t="str">
        <f t="shared" si="51"/>
        <v>Kinderen zijn in staat lange, gelede woorden en woordsamenstellingen te spellen (geleidelijk, ademhaling, voetbalwedstrijd).</v>
      </c>
      <c r="C1105" s="8" t="str">
        <f t="shared" si="52"/>
        <v>Ik kan lange woorden juist schrijven.</v>
      </c>
      <c r="D1105" s="9" t="str">
        <f t="shared" si="53"/>
        <v>Bovenbouw</v>
      </c>
      <c r="E1105" s="10">
        <v>7</v>
      </c>
      <c r="F1105" s="1" t="s">
        <v>812</v>
      </c>
    </row>
    <row r="1106" spans="1:6" ht="28.5" x14ac:dyDescent="0.2">
      <c r="A1106" s="4" t="s">
        <v>342</v>
      </c>
      <c r="B1106" s="8" t="str">
        <f t="shared" si="51"/>
        <v>Kinderen zijn in staat lange, gelede woorden en woordsamenstellingen te spellen (geleidelijk, ademhaling, voetbalwedstrijd).</v>
      </c>
      <c r="C1106" s="8" t="str">
        <f t="shared" si="52"/>
        <v>Ik kan lange woorden juist schrijven.</v>
      </c>
      <c r="D1106" s="9" t="str">
        <f t="shared" si="53"/>
        <v>Bovenbouw</v>
      </c>
      <c r="E1106" s="10">
        <v>8</v>
      </c>
      <c r="F1106" s="1" t="s">
        <v>746</v>
      </c>
    </row>
    <row r="1107" spans="1:6" ht="28.5" x14ac:dyDescent="0.2">
      <c r="A1107" s="4" t="s">
        <v>342</v>
      </c>
      <c r="B1107" s="8" t="str">
        <f t="shared" si="51"/>
        <v>Kinderen zijn in staat lange, gelede woorden en woordsamenstellingen te spellen (geleidelijk, ademhaling, voetbalwedstrijd).</v>
      </c>
      <c r="C1107" s="8" t="str">
        <f t="shared" si="52"/>
        <v>Ik kan lange woorden juist schrijven.</v>
      </c>
      <c r="D1107" s="9" t="str">
        <f t="shared" si="53"/>
        <v>Bovenbouw</v>
      </c>
      <c r="E1107" s="25">
        <v>8</v>
      </c>
      <c r="F1107" s="26" t="s">
        <v>778</v>
      </c>
    </row>
    <row r="1108" spans="1:6" ht="28.5" x14ac:dyDescent="0.2">
      <c r="A1108" s="4" t="s">
        <v>342</v>
      </c>
      <c r="B1108" s="8" t="str">
        <f t="shared" si="51"/>
        <v>Kinderen zijn in staat lange, gelede woorden en woordsamenstellingen te spellen (geleidelijk, ademhaling, voetbalwedstrijd).</v>
      </c>
      <c r="C1108" s="8" t="str">
        <f t="shared" si="52"/>
        <v>Ik kan lange woorden juist schrijven.</v>
      </c>
      <c r="D1108" s="9" t="str">
        <f t="shared" si="53"/>
        <v>Bovenbouw</v>
      </c>
      <c r="E1108" s="25">
        <v>8</v>
      </c>
      <c r="F1108" s="26" t="s">
        <v>779</v>
      </c>
    </row>
    <row r="1109" spans="1:6" ht="28.5" x14ac:dyDescent="0.2">
      <c r="A1109" s="4" t="s">
        <v>342</v>
      </c>
      <c r="B1109" s="8" t="str">
        <f t="shared" si="51"/>
        <v>Kinderen zijn in staat lange, gelede woorden en woordsamenstellingen te spellen (geleidelijk, ademhaling, voetbalwedstrijd).</v>
      </c>
      <c r="C1109" s="8" t="str">
        <f t="shared" si="52"/>
        <v>Ik kan lange woorden juist schrijven.</v>
      </c>
      <c r="D1109" s="9" t="str">
        <f t="shared" si="53"/>
        <v>Bovenbouw</v>
      </c>
      <c r="E1109" s="25">
        <v>8</v>
      </c>
      <c r="F1109" s="26" t="s">
        <v>762</v>
      </c>
    </row>
    <row r="1110" spans="1:6" ht="28.5" x14ac:dyDescent="0.2">
      <c r="A1110" s="4" t="s">
        <v>342</v>
      </c>
      <c r="B1110" s="8" t="str">
        <f t="shared" si="51"/>
        <v>Kinderen zijn in staat lange, gelede woorden en woordsamenstellingen te spellen (geleidelijk, ademhaling, voetbalwedstrijd).</v>
      </c>
      <c r="C1110" s="8" t="str">
        <f t="shared" si="52"/>
        <v>Ik kan lange woorden juist schrijven.</v>
      </c>
      <c r="D1110" s="9" t="str">
        <f t="shared" si="53"/>
        <v>Bovenbouw</v>
      </c>
      <c r="E1110" s="25">
        <v>8</v>
      </c>
      <c r="F1110" s="26" t="s">
        <v>780</v>
      </c>
    </row>
    <row r="1111" spans="1:6" ht="28.5" x14ac:dyDescent="0.2">
      <c r="A1111" s="4" t="s">
        <v>342</v>
      </c>
      <c r="B1111" s="8" t="str">
        <f t="shared" si="51"/>
        <v>Kinderen zijn in staat lange, gelede woorden en woordsamenstellingen te spellen (geleidelijk, ademhaling, voetbalwedstrijd).</v>
      </c>
      <c r="C1111" s="8" t="str">
        <f t="shared" si="52"/>
        <v>Ik kan lange woorden juist schrijven.</v>
      </c>
      <c r="D1111" s="9" t="str">
        <f t="shared" si="53"/>
        <v>Bovenbouw</v>
      </c>
      <c r="E1111" s="25">
        <v>8</v>
      </c>
      <c r="F1111" s="26" t="s">
        <v>813</v>
      </c>
    </row>
    <row r="1112" spans="1:6" ht="28.5" x14ac:dyDescent="0.2">
      <c r="A1112" s="4" t="s">
        <v>342</v>
      </c>
      <c r="B1112" s="8" t="str">
        <f t="shared" si="51"/>
        <v>Kinderen zijn in staat lange, gelede woorden en woordsamenstellingen te spellen (geleidelijk, ademhaling, voetbalwedstrijd).</v>
      </c>
      <c r="C1112" s="8" t="str">
        <f t="shared" si="52"/>
        <v>Ik kan lange woorden juist schrijven.</v>
      </c>
      <c r="D1112" s="9" t="str">
        <f t="shared" si="53"/>
        <v>Bovenbouw</v>
      </c>
      <c r="E1112" s="25">
        <v>8</v>
      </c>
      <c r="F1112" s="26" t="s">
        <v>814</v>
      </c>
    </row>
    <row r="1113" spans="1:6" ht="28.5" x14ac:dyDescent="0.2">
      <c r="A1113" s="4" t="s">
        <v>342</v>
      </c>
      <c r="B1113" s="8" t="str">
        <f t="shared" si="51"/>
        <v>Kinderen zijn in staat lange, gelede woorden en woordsamenstellingen te spellen (geleidelijk, ademhaling, voetbalwedstrijd).</v>
      </c>
      <c r="C1113" s="8" t="str">
        <f t="shared" si="52"/>
        <v>Ik kan lange woorden juist schrijven.</v>
      </c>
      <c r="D1113" s="9" t="str">
        <f t="shared" si="53"/>
        <v>Bovenbouw</v>
      </c>
      <c r="E1113" s="25">
        <v>8</v>
      </c>
      <c r="F1113" s="26" t="s">
        <v>705</v>
      </c>
    </row>
    <row r="1114" spans="1:6" ht="28.5" x14ac:dyDescent="0.2">
      <c r="A1114" s="4" t="s">
        <v>342</v>
      </c>
      <c r="B1114" s="8" t="str">
        <f t="shared" si="51"/>
        <v>Kinderen zijn in staat lange, gelede woorden en woordsamenstellingen te spellen (geleidelijk, ademhaling, voetbalwedstrijd).</v>
      </c>
      <c r="C1114" s="8" t="str">
        <f t="shared" si="52"/>
        <v>Ik kan lange woorden juist schrijven.</v>
      </c>
      <c r="D1114" s="9" t="str">
        <f t="shared" si="53"/>
        <v>Bovenbouw</v>
      </c>
      <c r="E1114" s="25">
        <v>8</v>
      </c>
      <c r="F1114" s="26" t="s">
        <v>798</v>
      </c>
    </row>
    <row r="1115" spans="1:6" ht="28.5" x14ac:dyDescent="0.2">
      <c r="A1115" s="4" t="s">
        <v>342</v>
      </c>
      <c r="B1115" s="8" t="str">
        <f t="shared" si="51"/>
        <v>Kinderen zijn in staat lange, gelede woorden en woordsamenstellingen te spellen (geleidelijk, ademhaling, voetbalwedstrijd).</v>
      </c>
      <c r="C1115" s="8" t="str">
        <f t="shared" si="52"/>
        <v>Ik kan lange woorden juist schrijven.</v>
      </c>
      <c r="D1115" s="9" t="str">
        <f t="shared" si="53"/>
        <v>Bovenbouw</v>
      </c>
      <c r="E1115" s="25">
        <v>8</v>
      </c>
      <c r="F1115" s="26" t="s">
        <v>783</v>
      </c>
    </row>
    <row r="1116" spans="1:6" ht="28.5" x14ac:dyDescent="0.2">
      <c r="A1116" s="4" t="s">
        <v>342</v>
      </c>
      <c r="B1116" s="8" t="str">
        <f t="shared" si="51"/>
        <v>Kinderen zijn in staat lange, gelede woorden en woordsamenstellingen te spellen (geleidelijk, ademhaling, voetbalwedstrijd).</v>
      </c>
      <c r="C1116" s="8" t="str">
        <f t="shared" si="52"/>
        <v>Ik kan lange woorden juist schrijven.</v>
      </c>
      <c r="D1116" s="9" t="str">
        <f t="shared" si="53"/>
        <v>Bovenbouw</v>
      </c>
      <c r="E1116" s="25">
        <v>8</v>
      </c>
      <c r="F1116" s="26" t="s">
        <v>785</v>
      </c>
    </row>
    <row r="1117" spans="1:6" ht="28.5" x14ac:dyDescent="0.2">
      <c r="A1117" s="4" t="s">
        <v>342</v>
      </c>
      <c r="B1117" s="8" t="str">
        <f t="shared" si="51"/>
        <v>Kinderen zijn in staat lange, gelede woorden en woordsamenstellingen te spellen (geleidelijk, ademhaling, voetbalwedstrijd).</v>
      </c>
      <c r="C1117" s="8" t="str">
        <f t="shared" si="52"/>
        <v>Ik kan lange woorden juist schrijven.</v>
      </c>
      <c r="D1117" s="9" t="str">
        <f t="shared" si="53"/>
        <v>Bovenbouw</v>
      </c>
      <c r="E1117" s="25">
        <v>8</v>
      </c>
      <c r="F1117" s="26" t="s">
        <v>799</v>
      </c>
    </row>
    <row r="1118" spans="1:6" ht="28.5" x14ac:dyDescent="0.2">
      <c r="A1118" s="4" t="s">
        <v>342</v>
      </c>
      <c r="B1118" s="8" t="str">
        <f t="shared" si="51"/>
        <v>Kinderen zijn in staat lange, gelede woorden en woordsamenstellingen te spellen (geleidelijk, ademhaling, voetbalwedstrijd).</v>
      </c>
      <c r="C1118" s="8" t="str">
        <f t="shared" si="52"/>
        <v>Ik kan lange woorden juist schrijven.</v>
      </c>
      <c r="D1118" s="9" t="str">
        <f t="shared" si="53"/>
        <v>Bovenbouw</v>
      </c>
      <c r="E1118" s="25">
        <v>8</v>
      </c>
      <c r="F1118" s="26" t="s">
        <v>787</v>
      </c>
    </row>
    <row r="1119" spans="1:6" ht="28.5" x14ac:dyDescent="0.2">
      <c r="A1119" s="4" t="s">
        <v>342</v>
      </c>
      <c r="B1119" s="8" t="str">
        <f t="shared" si="51"/>
        <v>Kinderen zijn in staat lange, gelede woorden en woordsamenstellingen te spellen (geleidelijk, ademhaling, voetbalwedstrijd).</v>
      </c>
      <c r="C1119" s="8" t="str">
        <f t="shared" si="52"/>
        <v>Ik kan lange woorden juist schrijven.</v>
      </c>
      <c r="D1119" s="9" t="str">
        <f t="shared" si="53"/>
        <v>Bovenbouw</v>
      </c>
      <c r="E1119" s="25">
        <v>8</v>
      </c>
      <c r="F1119" s="26" t="s">
        <v>800</v>
      </c>
    </row>
    <row r="1120" spans="1:6" ht="28.5" x14ac:dyDescent="0.2">
      <c r="A1120" s="4" t="s">
        <v>342</v>
      </c>
      <c r="B1120" s="8" t="str">
        <f t="shared" si="51"/>
        <v>Kinderen zijn in staat lange, gelede woorden en woordsamenstellingen te spellen (geleidelijk, ademhaling, voetbalwedstrijd).</v>
      </c>
      <c r="C1120" s="8" t="str">
        <f t="shared" si="52"/>
        <v>Ik kan lange woorden juist schrijven.</v>
      </c>
      <c r="D1120" s="9" t="str">
        <f t="shared" si="53"/>
        <v>Bovenbouw</v>
      </c>
      <c r="E1120" s="28">
        <v>7</v>
      </c>
      <c r="F1120" s="29" t="s">
        <v>573</v>
      </c>
    </row>
    <row r="1121" spans="1:6" ht="28.5" x14ac:dyDescent="0.2">
      <c r="A1121" s="4" t="s">
        <v>342</v>
      </c>
      <c r="B1121" s="8" t="str">
        <f t="shared" si="51"/>
        <v>Kinderen zijn in staat lange, gelede woorden en woordsamenstellingen te spellen (geleidelijk, ademhaling, voetbalwedstrijd).</v>
      </c>
      <c r="C1121" s="8" t="str">
        <f t="shared" si="52"/>
        <v>Ik kan lange woorden juist schrijven.</v>
      </c>
      <c r="D1121" s="9" t="str">
        <f t="shared" si="53"/>
        <v>Bovenbouw</v>
      </c>
      <c r="E1121" s="14">
        <v>7</v>
      </c>
      <c r="F1121" s="15" t="s">
        <v>574</v>
      </c>
    </row>
    <row r="1122" spans="1:6" ht="28.5" x14ac:dyDescent="0.2">
      <c r="A1122" s="4" t="s">
        <v>342</v>
      </c>
      <c r="B1122" s="8" t="str">
        <f t="shared" si="51"/>
        <v>Kinderen zijn in staat lange, gelede woorden en woordsamenstellingen te spellen (geleidelijk, ademhaling, voetbalwedstrijd).</v>
      </c>
      <c r="C1122" s="8" t="str">
        <f t="shared" si="52"/>
        <v>Ik kan lange woorden juist schrijven.</v>
      </c>
      <c r="D1122" s="9" t="str">
        <f t="shared" si="53"/>
        <v>Bovenbouw</v>
      </c>
      <c r="E1122" s="30">
        <v>7</v>
      </c>
      <c r="F1122" s="2" t="s">
        <v>577</v>
      </c>
    </row>
    <row r="1123" spans="1:6" ht="28.5" x14ac:dyDescent="0.2">
      <c r="A1123" s="4" t="s">
        <v>342</v>
      </c>
      <c r="B1123" s="8" t="str">
        <f t="shared" si="51"/>
        <v>Kinderen zijn in staat lange, gelede woorden en woordsamenstellingen te spellen (geleidelijk, ademhaling, voetbalwedstrijd).</v>
      </c>
      <c r="C1123" s="8" t="str">
        <f t="shared" si="52"/>
        <v>Ik kan lange woorden juist schrijven.</v>
      </c>
      <c r="D1123" s="9" t="str">
        <f t="shared" si="53"/>
        <v>Bovenbouw</v>
      </c>
      <c r="E1123" s="10">
        <v>7</v>
      </c>
      <c r="F1123" s="1" t="s">
        <v>578</v>
      </c>
    </row>
    <row r="1124" spans="1:6" ht="28.5" x14ac:dyDescent="0.2">
      <c r="A1124" s="4" t="s">
        <v>342</v>
      </c>
      <c r="B1124" s="8" t="str">
        <f t="shared" si="51"/>
        <v>Kinderen zijn in staat lange, gelede woorden en woordsamenstellingen te spellen (geleidelijk, ademhaling, voetbalwedstrijd).</v>
      </c>
      <c r="C1124" s="8" t="str">
        <f t="shared" si="52"/>
        <v>Ik kan lange woorden juist schrijven.</v>
      </c>
      <c r="D1124" s="9" t="str">
        <f t="shared" si="53"/>
        <v>Bovenbouw</v>
      </c>
      <c r="E1124" s="14">
        <v>6</v>
      </c>
      <c r="F1124" s="15" t="s">
        <v>581</v>
      </c>
    </row>
    <row r="1125" spans="1:6" ht="28.5" x14ac:dyDescent="0.2">
      <c r="A1125" s="4" t="s">
        <v>342</v>
      </c>
      <c r="B1125" s="8" t="str">
        <f t="shared" si="51"/>
        <v>Kinderen zijn in staat lange, gelede woorden en woordsamenstellingen te spellen (geleidelijk, ademhaling, voetbalwedstrijd).</v>
      </c>
      <c r="C1125" s="8" t="str">
        <f t="shared" si="52"/>
        <v>Ik kan lange woorden juist schrijven.</v>
      </c>
      <c r="D1125" s="9" t="str">
        <f t="shared" si="53"/>
        <v>Bovenbouw</v>
      </c>
      <c r="E1125" s="10">
        <v>6</v>
      </c>
      <c r="F1125" s="1" t="s">
        <v>582</v>
      </c>
    </row>
    <row r="1126" spans="1:6" ht="28.5" x14ac:dyDescent="0.2">
      <c r="A1126" s="4" t="s">
        <v>342</v>
      </c>
      <c r="B1126" s="8" t="str">
        <f t="shared" si="51"/>
        <v>Kinderen zijn in staat lange, gelede woorden en woordsamenstellingen te spellen (geleidelijk, ademhaling, voetbalwedstrijd).</v>
      </c>
      <c r="C1126" s="8" t="str">
        <f t="shared" si="52"/>
        <v>Ik kan lange woorden juist schrijven.</v>
      </c>
      <c r="D1126" s="9" t="str">
        <f t="shared" si="53"/>
        <v>Bovenbouw</v>
      </c>
      <c r="E1126" s="14">
        <v>6</v>
      </c>
      <c r="F1126" s="15" t="s">
        <v>583</v>
      </c>
    </row>
    <row r="1127" spans="1:6" ht="28.5" x14ac:dyDescent="0.2">
      <c r="A1127" s="4" t="s">
        <v>342</v>
      </c>
      <c r="B1127" s="8" t="str">
        <f t="shared" si="51"/>
        <v>Kinderen zijn in staat lange, gelede woorden en woordsamenstellingen te spellen (geleidelijk, ademhaling, voetbalwedstrijd).</v>
      </c>
      <c r="C1127" s="8" t="str">
        <f t="shared" si="52"/>
        <v>Ik kan lange woorden juist schrijven.</v>
      </c>
      <c r="D1127" s="9" t="str">
        <f t="shared" si="53"/>
        <v>Bovenbouw</v>
      </c>
      <c r="E1127" s="14">
        <v>6</v>
      </c>
      <c r="F1127" s="15" t="s">
        <v>584</v>
      </c>
    </row>
    <row r="1128" spans="1:6" ht="28.5" x14ac:dyDescent="0.2">
      <c r="A1128" s="4" t="s">
        <v>342</v>
      </c>
      <c r="B1128" s="8" t="str">
        <f t="shared" si="51"/>
        <v>Kinderen zijn in staat lange, gelede woorden en woordsamenstellingen te spellen (geleidelijk, ademhaling, voetbalwedstrijd).</v>
      </c>
      <c r="C1128" s="8" t="str">
        <f t="shared" si="52"/>
        <v>Ik kan lange woorden juist schrijven.</v>
      </c>
      <c r="D1128" s="9" t="str">
        <f t="shared" si="53"/>
        <v>Bovenbouw</v>
      </c>
      <c r="E1128" s="28">
        <v>6</v>
      </c>
      <c r="F1128" s="29" t="s">
        <v>585</v>
      </c>
    </row>
    <row r="1129" spans="1:6" ht="28.5" x14ac:dyDescent="0.2">
      <c r="A1129" s="4" t="s">
        <v>342</v>
      </c>
      <c r="B1129" s="8" t="str">
        <f t="shared" si="51"/>
        <v>Kinderen zijn in staat lange, gelede woorden en woordsamenstellingen te spellen (geleidelijk, ademhaling, voetbalwedstrijd).</v>
      </c>
      <c r="C1129" s="8" t="str">
        <f t="shared" si="52"/>
        <v>Ik kan lange woorden juist schrijven.</v>
      </c>
      <c r="D1129" s="9" t="str">
        <f t="shared" si="53"/>
        <v>Bovenbouw</v>
      </c>
      <c r="E1129" s="28">
        <v>6</v>
      </c>
      <c r="F1129" s="29" t="s">
        <v>586</v>
      </c>
    </row>
    <row r="1130" spans="1:6" ht="28.5" x14ac:dyDescent="0.2">
      <c r="A1130" s="4" t="s">
        <v>342</v>
      </c>
      <c r="B1130" s="8" t="str">
        <f t="shared" si="51"/>
        <v>Kinderen zijn in staat lange, gelede woorden en woordsamenstellingen te spellen (geleidelijk, ademhaling, voetbalwedstrijd).</v>
      </c>
      <c r="C1130" s="8" t="str">
        <f t="shared" si="52"/>
        <v>Ik kan lange woorden juist schrijven.</v>
      </c>
      <c r="D1130" s="9" t="str">
        <f t="shared" si="53"/>
        <v>Bovenbouw</v>
      </c>
      <c r="E1130" s="28">
        <v>8</v>
      </c>
      <c r="F1130" s="29" t="s">
        <v>570</v>
      </c>
    </row>
    <row r="1131" spans="1:6" ht="28.5" x14ac:dyDescent="0.2">
      <c r="A1131" s="4" t="s">
        <v>342</v>
      </c>
      <c r="B1131" s="8" t="str">
        <f t="shared" si="51"/>
        <v>Kinderen zijn in staat lange, gelede woorden en woordsamenstellingen te spellen (geleidelijk, ademhaling, voetbalwedstrijd).</v>
      </c>
      <c r="C1131" s="8" t="str">
        <f t="shared" si="52"/>
        <v>Ik kan lange woorden juist schrijven.</v>
      </c>
      <c r="D1131" s="9" t="str">
        <f t="shared" si="53"/>
        <v>Bovenbouw</v>
      </c>
      <c r="E1131" s="28">
        <v>8</v>
      </c>
      <c r="F1131" s="29" t="s">
        <v>587</v>
      </c>
    </row>
    <row r="1132" spans="1:6" ht="28.5" x14ac:dyDescent="0.2">
      <c r="A1132" s="4" t="s">
        <v>342</v>
      </c>
      <c r="B1132" s="8" t="str">
        <f t="shared" si="51"/>
        <v>Kinderen zijn in staat lange, gelede woorden en woordsamenstellingen te spellen (geleidelijk, ademhaling, voetbalwedstrijd).</v>
      </c>
      <c r="C1132" s="8" t="str">
        <f t="shared" si="52"/>
        <v>Ik kan lange woorden juist schrijven.</v>
      </c>
      <c r="D1132" s="9" t="str">
        <f t="shared" si="53"/>
        <v>Bovenbouw</v>
      </c>
      <c r="E1132" s="28">
        <v>8</v>
      </c>
      <c r="F1132" s="29" t="s">
        <v>588</v>
      </c>
    </row>
    <row r="1133" spans="1:6" ht="28.5" x14ac:dyDescent="0.2">
      <c r="A1133" s="4" t="s">
        <v>342</v>
      </c>
      <c r="B1133" s="8" t="str">
        <f t="shared" si="51"/>
        <v>Kinderen zijn in staat lange, gelede woorden en woordsamenstellingen te spellen (geleidelijk, ademhaling, voetbalwedstrijd).</v>
      </c>
      <c r="C1133" s="8" t="str">
        <f t="shared" si="52"/>
        <v>Ik kan lange woorden juist schrijven.</v>
      </c>
      <c r="D1133" s="9" t="str">
        <f t="shared" si="53"/>
        <v>Bovenbouw</v>
      </c>
      <c r="E1133" s="28">
        <v>8</v>
      </c>
      <c r="F1133" s="29" t="s">
        <v>571</v>
      </c>
    </row>
    <row r="1134" spans="1:6" ht="28.5" x14ac:dyDescent="0.2">
      <c r="A1134" s="4" t="s">
        <v>342</v>
      </c>
      <c r="B1134" s="8" t="str">
        <f t="shared" si="51"/>
        <v>Kinderen zijn in staat lange, gelede woorden en woordsamenstellingen te spellen (geleidelijk, ademhaling, voetbalwedstrijd).</v>
      </c>
      <c r="C1134" s="8" t="str">
        <f t="shared" si="52"/>
        <v>Ik kan lange woorden juist schrijven.</v>
      </c>
      <c r="D1134" s="9" t="str">
        <f t="shared" si="53"/>
        <v>Bovenbouw</v>
      </c>
      <c r="E1134" s="28">
        <v>8</v>
      </c>
      <c r="F1134" s="29" t="s">
        <v>801</v>
      </c>
    </row>
    <row r="1135" spans="1:6" ht="28.5" x14ac:dyDescent="0.2">
      <c r="A1135" s="4" t="s">
        <v>497</v>
      </c>
      <c r="B1135" s="8" t="str">
        <f t="shared" si="51"/>
        <v>Ze beheersen de regels van de werkwoordspelling (hij verwachtte, de verwachte brief).</v>
      </c>
      <c r="C1135" s="8" t="str">
        <f t="shared" si="52"/>
        <v>Ik kan werkwoorden in alle tijden en bij alle personen goed schrijven.</v>
      </c>
      <c r="D1135" s="9" t="str">
        <f t="shared" si="53"/>
        <v>Bovenbouw</v>
      </c>
      <c r="E1135" s="25"/>
      <c r="F1135" s="26" t="s">
        <v>496</v>
      </c>
    </row>
    <row r="1136" spans="1:6" ht="28.5" x14ac:dyDescent="0.2">
      <c r="A1136" s="11" t="s">
        <v>497</v>
      </c>
      <c r="B1136" s="8" t="str">
        <f t="shared" si="51"/>
        <v>Ze beheersen de regels van de werkwoordspelling (hij verwachtte, de verwachte brief).</v>
      </c>
      <c r="C1136" s="8" t="str">
        <f t="shared" si="52"/>
        <v>Ik kan werkwoorden in alle tijden en bij alle personen goed schrijven.</v>
      </c>
      <c r="D1136" s="9" t="str">
        <f t="shared" si="53"/>
        <v>Bovenbouw</v>
      </c>
      <c r="E1136" s="25">
        <v>6</v>
      </c>
      <c r="F1136" s="26" t="s">
        <v>705</v>
      </c>
    </row>
    <row r="1137" spans="1:6" ht="28.5" x14ac:dyDescent="0.2">
      <c r="A1137" s="11" t="s">
        <v>497</v>
      </c>
      <c r="B1137" s="8" t="str">
        <f t="shared" si="51"/>
        <v>Ze beheersen de regels van de werkwoordspelling (hij verwachtte, de verwachte brief).</v>
      </c>
      <c r="C1137" s="8" t="str">
        <f t="shared" si="52"/>
        <v>Ik kan werkwoorden in alle tijden en bij alle personen goed schrijven.</v>
      </c>
      <c r="D1137" s="9" t="str">
        <f t="shared" si="53"/>
        <v>Bovenbouw</v>
      </c>
      <c r="E1137" s="25">
        <v>6</v>
      </c>
      <c r="F1137" s="26" t="s">
        <v>749</v>
      </c>
    </row>
    <row r="1138" spans="1:6" ht="28.5" x14ac:dyDescent="0.2">
      <c r="A1138" s="11" t="s">
        <v>497</v>
      </c>
      <c r="B1138" s="8" t="str">
        <f t="shared" si="51"/>
        <v>Ze beheersen de regels van de werkwoordspelling (hij verwachtte, de verwachte brief).</v>
      </c>
      <c r="C1138" s="8" t="str">
        <f t="shared" si="52"/>
        <v>Ik kan werkwoorden in alle tijden en bij alle personen goed schrijven.</v>
      </c>
      <c r="D1138" s="9" t="str">
        <f t="shared" si="53"/>
        <v>Bovenbouw</v>
      </c>
      <c r="E1138" s="25">
        <v>6</v>
      </c>
      <c r="F1138" s="26" t="s">
        <v>715</v>
      </c>
    </row>
    <row r="1139" spans="1:6" ht="28.5" x14ac:dyDescent="0.2">
      <c r="A1139" s="11" t="s">
        <v>497</v>
      </c>
      <c r="B1139" s="8" t="str">
        <f t="shared" si="51"/>
        <v>Ze beheersen de regels van de werkwoordspelling (hij verwachtte, de verwachte brief).</v>
      </c>
      <c r="C1139" s="8" t="str">
        <f t="shared" si="52"/>
        <v>Ik kan werkwoorden in alle tijden en bij alle personen goed schrijven.</v>
      </c>
      <c r="D1139" s="9" t="str">
        <f t="shared" si="53"/>
        <v>Bovenbouw</v>
      </c>
      <c r="E1139" s="25">
        <v>6</v>
      </c>
      <c r="F1139" s="26" t="s">
        <v>694</v>
      </c>
    </row>
    <row r="1140" spans="1:6" ht="28.5" x14ac:dyDescent="0.2">
      <c r="A1140" s="11" t="s">
        <v>497</v>
      </c>
      <c r="B1140" s="8" t="str">
        <f t="shared" si="51"/>
        <v>Ze beheersen de regels van de werkwoordspelling (hij verwachtte, de verwachte brief).</v>
      </c>
      <c r="C1140" s="8" t="str">
        <f t="shared" si="52"/>
        <v>Ik kan werkwoorden in alle tijden en bij alle personen goed schrijven.</v>
      </c>
      <c r="D1140" s="9" t="str">
        <f t="shared" si="53"/>
        <v>Bovenbouw</v>
      </c>
      <c r="E1140" s="25">
        <v>6</v>
      </c>
      <c r="F1140" s="26" t="s">
        <v>751</v>
      </c>
    </row>
    <row r="1141" spans="1:6" ht="28.5" x14ac:dyDescent="0.2">
      <c r="A1141" s="11" t="s">
        <v>497</v>
      </c>
      <c r="B1141" s="8" t="str">
        <f t="shared" si="51"/>
        <v>Ze beheersen de regels van de werkwoordspelling (hij verwachtte, de verwachte brief).</v>
      </c>
      <c r="C1141" s="8" t="str">
        <f t="shared" si="52"/>
        <v>Ik kan werkwoorden in alle tijden en bij alle personen goed schrijven.</v>
      </c>
      <c r="D1141" s="9" t="str">
        <f t="shared" si="53"/>
        <v>Bovenbouw</v>
      </c>
      <c r="E1141" s="25">
        <v>6</v>
      </c>
      <c r="F1141" s="26" t="s">
        <v>752</v>
      </c>
    </row>
    <row r="1142" spans="1:6" ht="28.5" x14ac:dyDescent="0.2">
      <c r="A1142" s="11" t="s">
        <v>497</v>
      </c>
      <c r="B1142" s="8" t="str">
        <f t="shared" si="51"/>
        <v>Ze beheersen de regels van de werkwoordspelling (hij verwachtte, de verwachte brief).</v>
      </c>
      <c r="C1142" s="8" t="str">
        <f t="shared" si="52"/>
        <v>Ik kan werkwoorden in alle tijden en bij alle personen goed schrijven.</v>
      </c>
      <c r="D1142" s="9" t="str">
        <f t="shared" si="53"/>
        <v>Bovenbouw</v>
      </c>
      <c r="E1142" s="25">
        <v>6</v>
      </c>
      <c r="F1142" s="26" t="s">
        <v>803</v>
      </c>
    </row>
    <row r="1143" spans="1:6" ht="28.5" x14ac:dyDescent="0.2">
      <c r="A1143" s="11" t="s">
        <v>497</v>
      </c>
      <c r="B1143" s="8" t="str">
        <f t="shared" si="51"/>
        <v>Ze beheersen de regels van de werkwoordspelling (hij verwachtte, de verwachte brief).</v>
      </c>
      <c r="C1143" s="8" t="str">
        <f t="shared" si="52"/>
        <v>Ik kan werkwoorden in alle tijden en bij alle personen goed schrijven.</v>
      </c>
      <c r="D1143" s="9" t="str">
        <f t="shared" si="53"/>
        <v>Bovenbouw</v>
      </c>
      <c r="E1143" s="25">
        <v>6</v>
      </c>
      <c r="F1143" s="26" t="s">
        <v>793</v>
      </c>
    </row>
    <row r="1144" spans="1:6" ht="28.5" x14ac:dyDescent="0.2">
      <c r="A1144" s="11" t="s">
        <v>497</v>
      </c>
      <c r="B1144" s="8" t="str">
        <f t="shared" si="51"/>
        <v>Ze beheersen de regels van de werkwoordspelling (hij verwachtte, de verwachte brief).</v>
      </c>
      <c r="C1144" s="8" t="str">
        <f t="shared" si="52"/>
        <v>Ik kan werkwoorden in alle tijden en bij alle personen goed schrijven.</v>
      </c>
      <c r="D1144" s="9" t="str">
        <f t="shared" si="53"/>
        <v>Bovenbouw</v>
      </c>
      <c r="E1144" s="10">
        <v>6</v>
      </c>
      <c r="F1144" s="1" t="s">
        <v>804</v>
      </c>
    </row>
    <row r="1145" spans="1:6" ht="28.5" x14ac:dyDescent="0.2">
      <c r="A1145" s="11" t="s">
        <v>497</v>
      </c>
      <c r="B1145" s="8" t="str">
        <f t="shared" si="51"/>
        <v>Ze beheersen de regels van de werkwoordspelling (hij verwachtte, de verwachte brief).</v>
      </c>
      <c r="C1145" s="8" t="str">
        <f t="shared" si="52"/>
        <v>Ik kan werkwoorden in alle tijden en bij alle personen goed schrijven.</v>
      </c>
      <c r="D1145" s="9" t="str">
        <f t="shared" si="53"/>
        <v>Bovenbouw</v>
      </c>
      <c r="E1145" s="10">
        <v>6</v>
      </c>
      <c r="F1145" s="1" t="s">
        <v>806</v>
      </c>
    </row>
    <row r="1146" spans="1:6" ht="28.5" x14ac:dyDescent="0.2">
      <c r="A1146" s="11" t="s">
        <v>497</v>
      </c>
      <c r="B1146" s="8" t="str">
        <f t="shared" si="51"/>
        <v>Ze beheersen de regels van de werkwoordspelling (hij verwachtte, de verwachte brief).</v>
      </c>
      <c r="C1146" s="8" t="str">
        <f t="shared" si="52"/>
        <v>Ik kan werkwoorden in alle tijden en bij alle personen goed schrijven.</v>
      </c>
      <c r="D1146" s="9" t="str">
        <f t="shared" si="53"/>
        <v>Bovenbouw</v>
      </c>
      <c r="E1146" s="10">
        <v>6</v>
      </c>
      <c r="F1146" s="1" t="s">
        <v>758</v>
      </c>
    </row>
    <row r="1147" spans="1:6" ht="28.5" x14ac:dyDescent="0.2">
      <c r="A1147" s="11" t="s">
        <v>497</v>
      </c>
      <c r="B1147" s="8" t="str">
        <f t="shared" si="51"/>
        <v>Ze beheersen de regels van de werkwoordspelling (hij verwachtte, de verwachte brief).</v>
      </c>
      <c r="C1147" s="8" t="str">
        <f t="shared" si="52"/>
        <v>Ik kan werkwoorden in alle tijden en bij alle personen goed schrijven.</v>
      </c>
      <c r="D1147" s="9" t="str">
        <f t="shared" si="53"/>
        <v>Bovenbouw</v>
      </c>
      <c r="E1147" s="10">
        <v>7</v>
      </c>
      <c r="F1147" s="1" t="s">
        <v>776</v>
      </c>
    </row>
    <row r="1148" spans="1:6" ht="28.5" x14ac:dyDescent="0.2">
      <c r="A1148" s="11" t="s">
        <v>497</v>
      </c>
      <c r="B1148" s="8" t="str">
        <f t="shared" si="51"/>
        <v>Ze beheersen de regels van de werkwoordspelling (hij verwachtte, de verwachte brief).</v>
      </c>
      <c r="C1148" s="8" t="str">
        <f t="shared" si="52"/>
        <v>Ik kan werkwoorden in alle tijden en bij alle personen goed schrijven.</v>
      </c>
      <c r="D1148" s="9" t="str">
        <f t="shared" si="53"/>
        <v>Bovenbouw</v>
      </c>
      <c r="E1148" s="25">
        <v>7</v>
      </c>
      <c r="F1148" s="26" t="s">
        <v>777</v>
      </c>
    </row>
    <row r="1149" spans="1:6" ht="28.5" x14ac:dyDescent="0.2">
      <c r="A1149" s="11" t="s">
        <v>497</v>
      </c>
      <c r="B1149" s="8" t="str">
        <f t="shared" si="51"/>
        <v>Ze beheersen de regels van de werkwoordspelling (hij verwachtte, de verwachte brief).</v>
      </c>
      <c r="C1149" s="8" t="str">
        <f t="shared" si="52"/>
        <v>Ik kan werkwoorden in alle tijden en bij alle personen goed schrijven.</v>
      </c>
      <c r="D1149" s="9" t="str">
        <f t="shared" si="53"/>
        <v>Bovenbouw</v>
      </c>
      <c r="E1149" s="25">
        <v>7</v>
      </c>
      <c r="F1149" s="26" t="s">
        <v>753</v>
      </c>
    </row>
    <row r="1150" spans="1:6" ht="28.5" x14ac:dyDescent="0.2">
      <c r="A1150" s="11" t="s">
        <v>497</v>
      </c>
      <c r="B1150" s="8" t="str">
        <f t="shared" si="51"/>
        <v>Ze beheersen de regels van de werkwoordspelling (hij verwachtte, de verwachte brief).</v>
      </c>
      <c r="C1150" s="8" t="str">
        <f t="shared" si="52"/>
        <v>Ik kan werkwoorden in alle tijden en bij alle personen goed schrijven.</v>
      </c>
      <c r="D1150" s="9" t="str">
        <f t="shared" si="53"/>
        <v>Bovenbouw</v>
      </c>
      <c r="E1150" s="25">
        <v>7</v>
      </c>
      <c r="F1150" s="26" t="s">
        <v>795</v>
      </c>
    </row>
    <row r="1151" spans="1:6" ht="28.5" x14ac:dyDescent="0.2">
      <c r="A1151" s="11" t="s">
        <v>497</v>
      </c>
      <c r="B1151" s="8" t="str">
        <f t="shared" si="51"/>
        <v>Ze beheersen de regels van de werkwoordspelling (hij verwachtte, de verwachte brief).</v>
      </c>
      <c r="C1151" s="8" t="str">
        <f t="shared" si="52"/>
        <v>Ik kan werkwoorden in alle tijden en bij alle personen goed schrijven.</v>
      </c>
      <c r="D1151" s="9" t="str">
        <f t="shared" si="53"/>
        <v>Bovenbouw</v>
      </c>
      <c r="E1151" s="25">
        <v>7</v>
      </c>
      <c r="F1151" s="26" t="s">
        <v>745</v>
      </c>
    </row>
    <row r="1152" spans="1:6" ht="28.5" x14ac:dyDescent="0.2">
      <c r="A1152" s="11" t="s">
        <v>497</v>
      </c>
      <c r="B1152" s="8" t="str">
        <f t="shared" ref="B1152:B1215" si="54">IF(A1152="2.3.1","Kinderen zijn in staat klankzuivere woorden correct te spellen.",IF(A1152="2.3.2","Ze kennen de spelling van woorden met homofonen (ei-ij, au-ou, g-ch).",IF(A1152="2.3.3","Ze passen de gelijkvormigheidsregel toe (hond-honden, kast-kastje).",IF(A1152="2.3.4","Ze passen de analogieregel toe (hij zoekt, hij vindt).",IF(A1152="2.3.5","Ze kunnen eenvoudige interpunctie duiden en toepassen: gebruik hoofdletters, punt, vraagteken en uitroepteken.",IF(A1152="2.3.6","Ze kunnen hun spelling- en interpunctiefouten onderkennen en corrigeren.",IF(A1152="2.3.7","Kinderen zijn in staat lange, gelede woorden en woordsamenstellingen te spellen (geleidelijk, ademhaling, voetbalwedstrijd).",IF(A1152="2.3.8","Ze beheersen de regels van de werkwoordspelling (hij verwachtte, de verwachte brief).",IF(A1152="2.3.9","Ze zijn redelijk in staat leenwoorden correct te spellen (politie, liter, computer).",IF(A1152="2.3.10","Ze kunnen complexe interpunctie duiden en toepassen: komma, puntkomma, dubbele punt, aanhalingstekens en haakjes.",IF(A1152="2.3.11","Ze zijn in staat om zelfstandig hun spelling- en interpunctiefouten te onderkennen en te corrigeren.",IF(A1152="2.3.12","Ze ontwikkelen een attitude voor correct schriftelijk taalgebruik.","Voer tussendoel in"))))))))))))</f>
        <v>Ze beheersen de regels van de werkwoordspelling (hij verwachtte, de verwachte brief).</v>
      </c>
      <c r="C1152" s="8" t="str">
        <f t="shared" ref="C1152:C1215" si="55">IF(A1152="2.3.1","Ik kan klankzuivere woorden goed spellen.",IF(A1152="2.3.2","Ik weet dat je woorden die hetzelfde klinken soms anders schrijft.",IF(A1152="2.3.3","Ik kan een meervoud of het verkleinwoord van een zelfstandig naamwoord goed schrijven.",IF(A1152="2.3.4","Ik kan de net-zoalsregel toepassen.",IF(A1152="2.3.5","Ik gebruik een hoofdletter, een punt, een vraagteken of een uitroepteken op de goede manier.",IF(A1152="2.3.6","Ik kan fouten in mijn schrijfwerk ontdekken en verbeteren.",IF(A1152="2.3.7","Ik kan lange woorden juist schrijven.",IF(A1152="2.3.8","Ik kan werkwoorden in alle tijden en bij alle personen goed schrijven.",IF(A1152="2.3.9","Ik kan leenwoorden uit een andere taal op de juiste manier schrijven.",IF(A1152="2.3.10","Ik gebruik de juiste interpunctie.",IF(A1152="2.3.11","Ik lees mijn eigen teksten na en verbeter deze, als dat nodig is.",IF(A1152="2.3.12","Ik doe mijn best om foutloos te schrijven.","Voer tussendoel in"))))))))))))</f>
        <v>Ik kan werkwoorden in alle tijden en bij alle personen goed schrijven.</v>
      </c>
      <c r="D1152" s="9" t="str">
        <f t="shared" ref="D1152:D1215" si="56">IF(A1152="2.3.1","Middenbouw",IF(A1152="2.3.2","Middenbouw",IF(A1152="2.3.3","Middenbouw",IF(A1152="2.3.4","Middenbouw",IF(A1152="2.3.5","Middenbouw",IF(A1152="2.3.6","Middenbouw",IF(A1152="2.3.7","Bovenbouw",IF(A1152="2.3.8","Bovenbouw",IF(A1152="2.3.9","Bovenbouw",IF(A1152="2.3.10","Bovenbouw",IF(A1152="2.3.11","Bovenbouw",IF(A1152="2.3.12","Bovenbouw","Onbepaald"))))))))))))</f>
        <v>Bovenbouw</v>
      </c>
      <c r="E1152" s="25">
        <v>7</v>
      </c>
      <c r="F1152" s="26" t="s">
        <v>746</v>
      </c>
    </row>
    <row r="1153" spans="1:6" ht="28.5" x14ac:dyDescent="0.2">
      <c r="A1153" s="11" t="s">
        <v>497</v>
      </c>
      <c r="B1153" s="8" t="str">
        <f t="shared" si="54"/>
        <v>Ze beheersen de regels van de werkwoordspelling (hij verwachtte, de verwachte brief).</v>
      </c>
      <c r="C1153" s="8" t="str">
        <f t="shared" si="55"/>
        <v>Ik kan werkwoorden in alle tijden en bij alle personen goed schrijven.</v>
      </c>
      <c r="D1153" s="9" t="str">
        <f t="shared" si="56"/>
        <v>Bovenbouw</v>
      </c>
      <c r="E1153" s="25">
        <v>7</v>
      </c>
      <c r="F1153" s="26" t="s">
        <v>714</v>
      </c>
    </row>
    <row r="1154" spans="1:6" ht="28.5" x14ac:dyDescent="0.2">
      <c r="A1154" s="11" t="s">
        <v>497</v>
      </c>
      <c r="B1154" s="8" t="str">
        <f t="shared" si="54"/>
        <v>Ze beheersen de regels van de werkwoordspelling (hij verwachtte, de verwachte brief).</v>
      </c>
      <c r="C1154" s="8" t="str">
        <f t="shared" si="55"/>
        <v>Ik kan werkwoorden in alle tijden en bij alle personen goed schrijven.</v>
      </c>
      <c r="D1154" s="9" t="str">
        <f t="shared" si="56"/>
        <v>Bovenbouw</v>
      </c>
      <c r="E1154" s="25">
        <v>7</v>
      </c>
      <c r="F1154" s="26" t="s">
        <v>816</v>
      </c>
    </row>
    <row r="1155" spans="1:6" ht="28.5" x14ac:dyDescent="0.2">
      <c r="A1155" s="11" t="s">
        <v>497</v>
      </c>
      <c r="B1155" s="8" t="str">
        <f t="shared" si="54"/>
        <v>Ze beheersen de regels van de werkwoordspelling (hij verwachtte, de verwachte brief).</v>
      </c>
      <c r="C1155" s="8" t="str">
        <f t="shared" si="55"/>
        <v>Ik kan werkwoorden in alle tijden en bij alle personen goed schrijven.</v>
      </c>
      <c r="D1155" s="9" t="str">
        <f t="shared" si="56"/>
        <v>Bovenbouw</v>
      </c>
      <c r="E1155" s="25">
        <v>7</v>
      </c>
      <c r="F1155" s="26" t="s">
        <v>796</v>
      </c>
    </row>
    <row r="1156" spans="1:6" ht="28.5" x14ac:dyDescent="0.2">
      <c r="A1156" s="11" t="s">
        <v>497</v>
      </c>
      <c r="B1156" s="8" t="str">
        <f t="shared" si="54"/>
        <v>Ze beheersen de regels van de werkwoordspelling (hij verwachtte, de verwachte brief).</v>
      </c>
      <c r="C1156" s="8" t="str">
        <f t="shared" si="55"/>
        <v>Ik kan werkwoorden in alle tijden en bij alle personen goed schrijven.</v>
      </c>
      <c r="D1156" s="9" t="str">
        <f t="shared" si="56"/>
        <v>Bovenbouw</v>
      </c>
      <c r="E1156" s="25">
        <v>7</v>
      </c>
      <c r="F1156" s="26" t="s">
        <v>698</v>
      </c>
    </row>
    <row r="1157" spans="1:6" ht="28.5" x14ac:dyDescent="0.2">
      <c r="A1157" s="11" t="s">
        <v>497</v>
      </c>
      <c r="B1157" s="8" t="str">
        <f t="shared" si="54"/>
        <v>Ze beheersen de regels van de werkwoordspelling (hij verwachtte, de verwachte brief).</v>
      </c>
      <c r="C1157" s="8" t="str">
        <f t="shared" si="55"/>
        <v>Ik kan werkwoorden in alle tijden en bij alle personen goed schrijven.</v>
      </c>
      <c r="D1157" s="9" t="str">
        <f t="shared" si="56"/>
        <v>Bovenbouw</v>
      </c>
      <c r="E1157" s="25">
        <v>7</v>
      </c>
      <c r="F1157" s="26" t="s">
        <v>774</v>
      </c>
    </row>
    <row r="1158" spans="1:6" ht="28.5" x14ac:dyDescent="0.2">
      <c r="A1158" s="11" t="s">
        <v>497</v>
      </c>
      <c r="B1158" s="8" t="str">
        <f t="shared" si="54"/>
        <v>Ze beheersen de regels van de werkwoordspelling (hij verwachtte, de verwachte brief).</v>
      </c>
      <c r="C1158" s="8" t="str">
        <f t="shared" si="55"/>
        <v>Ik kan werkwoorden in alle tijden en bij alle personen goed schrijven.</v>
      </c>
      <c r="D1158" s="9" t="str">
        <f t="shared" si="56"/>
        <v>Bovenbouw</v>
      </c>
      <c r="E1158" s="25">
        <v>7</v>
      </c>
      <c r="F1158" s="26" t="s">
        <v>767</v>
      </c>
    </row>
    <row r="1159" spans="1:6" ht="28.5" x14ac:dyDescent="0.2">
      <c r="A1159" s="11" t="s">
        <v>497</v>
      </c>
      <c r="B1159" s="8" t="str">
        <f t="shared" si="54"/>
        <v>Ze beheersen de regels van de werkwoordspelling (hij verwachtte, de verwachte brief).</v>
      </c>
      <c r="C1159" s="8" t="str">
        <f t="shared" si="55"/>
        <v>Ik kan werkwoorden in alle tijden en bij alle personen goed schrijven.</v>
      </c>
      <c r="D1159" s="9" t="str">
        <f t="shared" si="56"/>
        <v>Bovenbouw</v>
      </c>
      <c r="E1159" s="10">
        <v>7</v>
      </c>
      <c r="F1159" s="1" t="s">
        <v>769</v>
      </c>
    </row>
    <row r="1160" spans="1:6" ht="28.5" x14ac:dyDescent="0.2">
      <c r="A1160" s="11" t="s">
        <v>497</v>
      </c>
      <c r="B1160" s="8" t="str">
        <f t="shared" si="54"/>
        <v>Ze beheersen de regels van de werkwoordspelling (hij verwachtte, de verwachte brief).</v>
      </c>
      <c r="C1160" s="8" t="str">
        <f t="shared" si="55"/>
        <v>Ik kan werkwoorden in alle tijden en bij alle personen goed schrijven.</v>
      </c>
      <c r="D1160" s="9" t="str">
        <f t="shared" si="56"/>
        <v>Bovenbouw</v>
      </c>
      <c r="E1160" s="10">
        <v>7</v>
      </c>
      <c r="F1160" s="1" t="s">
        <v>797</v>
      </c>
    </row>
    <row r="1161" spans="1:6" ht="28.5" x14ac:dyDescent="0.2">
      <c r="A1161" s="11" t="s">
        <v>497</v>
      </c>
      <c r="B1161" s="8" t="str">
        <f t="shared" si="54"/>
        <v>Ze beheersen de regels van de werkwoordspelling (hij verwachtte, de verwachte brief).</v>
      </c>
      <c r="C1161" s="8" t="str">
        <f t="shared" si="55"/>
        <v>Ik kan werkwoorden in alle tijden en bij alle personen goed schrijven.</v>
      </c>
      <c r="D1161" s="9" t="str">
        <f t="shared" si="56"/>
        <v>Bovenbouw</v>
      </c>
      <c r="E1161" s="10">
        <v>8</v>
      </c>
      <c r="F1161" s="1" t="s">
        <v>746</v>
      </c>
    </row>
    <row r="1162" spans="1:6" ht="28.5" x14ac:dyDescent="0.2">
      <c r="A1162" s="11" t="s">
        <v>497</v>
      </c>
      <c r="B1162" s="8" t="str">
        <f t="shared" si="54"/>
        <v>Ze beheersen de regels van de werkwoordspelling (hij verwachtte, de verwachte brief).</v>
      </c>
      <c r="C1162" s="8" t="str">
        <f t="shared" si="55"/>
        <v>Ik kan werkwoorden in alle tijden en bij alle personen goed schrijven.</v>
      </c>
      <c r="D1162" s="9" t="str">
        <f t="shared" si="56"/>
        <v>Bovenbouw</v>
      </c>
      <c r="E1162" s="10">
        <v>8</v>
      </c>
      <c r="F1162" s="1" t="s">
        <v>778</v>
      </c>
    </row>
    <row r="1163" spans="1:6" ht="28.5" x14ac:dyDescent="0.2">
      <c r="A1163" s="11" t="s">
        <v>497</v>
      </c>
      <c r="B1163" s="8" t="str">
        <f t="shared" si="54"/>
        <v>Ze beheersen de regels van de werkwoordspelling (hij verwachtte, de verwachte brief).</v>
      </c>
      <c r="C1163" s="8" t="str">
        <f t="shared" si="55"/>
        <v>Ik kan werkwoorden in alle tijden en bij alle personen goed schrijven.</v>
      </c>
      <c r="D1163" s="9" t="str">
        <f t="shared" si="56"/>
        <v>Bovenbouw</v>
      </c>
      <c r="E1163" s="10">
        <v>8</v>
      </c>
      <c r="F1163" s="1" t="s">
        <v>779</v>
      </c>
    </row>
    <row r="1164" spans="1:6" ht="28.5" x14ac:dyDescent="0.2">
      <c r="A1164" s="11" t="s">
        <v>497</v>
      </c>
      <c r="B1164" s="8" t="str">
        <f t="shared" si="54"/>
        <v>Ze beheersen de regels van de werkwoordspelling (hij verwachtte, de verwachte brief).</v>
      </c>
      <c r="C1164" s="8" t="str">
        <f t="shared" si="55"/>
        <v>Ik kan werkwoorden in alle tijden en bij alle personen goed schrijven.</v>
      </c>
      <c r="D1164" s="9" t="str">
        <f t="shared" si="56"/>
        <v>Bovenbouw</v>
      </c>
      <c r="E1164" s="10">
        <v>8</v>
      </c>
      <c r="F1164" s="1" t="s">
        <v>813</v>
      </c>
    </row>
    <row r="1165" spans="1:6" ht="28.5" x14ac:dyDescent="0.2">
      <c r="A1165" s="11" t="s">
        <v>497</v>
      </c>
      <c r="B1165" s="8" t="str">
        <f t="shared" si="54"/>
        <v>Ze beheersen de regels van de werkwoordspelling (hij verwachtte, de verwachte brief).</v>
      </c>
      <c r="C1165" s="8" t="str">
        <f t="shared" si="55"/>
        <v>Ik kan werkwoorden in alle tijden en bij alle personen goed schrijven.</v>
      </c>
      <c r="D1165" s="9" t="str">
        <f t="shared" si="56"/>
        <v>Bovenbouw</v>
      </c>
      <c r="E1165" s="10">
        <v>8</v>
      </c>
      <c r="F1165" s="26" t="s">
        <v>814</v>
      </c>
    </row>
    <row r="1166" spans="1:6" ht="28.5" x14ac:dyDescent="0.2">
      <c r="A1166" s="11" t="s">
        <v>497</v>
      </c>
      <c r="B1166" s="8" t="str">
        <f t="shared" si="54"/>
        <v>Ze beheersen de regels van de werkwoordspelling (hij verwachtte, de verwachte brief).</v>
      </c>
      <c r="C1166" s="8" t="str">
        <f t="shared" si="55"/>
        <v>Ik kan werkwoorden in alle tijden en bij alle personen goed schrijven.</v>
      </c>
      <c r="D1166" s="9" t="str">
        <f t="shared" si="56"/>
        <v>Bovenbouw</v>
      </c>
      <c r="E1166" s="10">
        <v>8</v>
      </c>
      <c r="F1166" s="1" t="s">
        <v>705</v>
      </c>
    </row>
    <row r="1167" spans="1:6" ht="28.5" x14ac:dyDescent="0.2">
      <c r="A1167" s="11" t="s">
        <v>497</v>
      </c>
      <c r="B1167" s="8" t="str">
        <f t="shared" si="54"/>
        <v>Ze beheersen de regels van de werkwoordspelling (hij verwachtte, de verwachte brief).</v>
      </c>
      <c r="C1167" s="8" t="str">
        <f t="shared" si="55"/>
        <v>Ik kan werkwoorden in alle tijden en bij alle personen goed schrijven.</v>
      </c>
      <c r="D1167" s="9" t="str">
        <f t="shared" si="56"/>
        <v>Bovenbouw</v>
      </c>
      <c r="E1167" s="25">
        <v>8</v>
      </c>
      <c r="F1167" s="26" t="s">
        <v>798</v>
      </c>
    </row>
    <row r="1168" spans="1:6" ht="28.5" x14ac:dyDescent="0.2">
      <c r="A1168" s="11" t="s">
        <v>497</v>
      </c>
      <c r="B1168" s="8" t="str">
        <f t="shared" si="54"/>
        <v>Ze beheersen de regels van de werkwoordspelling (hij verwachtte, de verwachte brief).</v>
      </c>
      <c r="C1168" s="8" t="str">
        <f t="shared" si="55"/>
        <v>Ik kan werkwoorden in alle tijden en bij alle personen goed schrijven.</v>
      </c>
      <c r="D1168" s="9" t="str">
        <f t="shared" si="56"/>
        <v>Bovenbouw</v>
      </c>
      <c r="E1168" s="25">
        <v>8</v>
      </c>
      <c r="F1168" s="26" t="s">
        <v>783</v>
      </c>
    </row>
    <row r="1169" spans="1:6" ht="28.5" x14ac:dyDescent="0.2">
      <c r="A1169" s="11" t="s">
        <v>497</v>
      </c>
      <c r="B1169" s="8" t="str">
        <f t="shared" si="54"/>
        <v>Ze beheersen de regels van de werkwoordspelling (hij verwachtte, de verwachte brief).</v>
      </c>
      <c r="C1169" s="8" t="str">
        <f t="shared" si="55"/>
        <v>Ik kan werkwoorden in alle tijden en bij alle personen goed schrijven.</v>
      </c>
      <c r="D1169" s="9" t="str">
        <f t="shared" si="56"/>
        <v>Bovenbouw</v>
      </c>
      <c r="E1169" s="10">
        <v>8</v>
      </c>
      <c r="F1169" s="1" t="s">
        <v>785</v>
      </c>
    </row>
    <row r="1170" spans="1:6" ht="28.5" x14ac:dyDescent="0.2">
      <c r="A1170" s="11" t="s">
        <v>497</v>
      </c>
      <c r="B1170" s="8" t="str">
        <f t="shared" si="54"/>
        <v>Ze beheersen de regels van de werkwoordspelling (hij verwachtte, de verwachte brief).</v>
      </c>
      <c r="C1170" s="8" t="str">
        <f t="shared" si="55"/>
        <v>Ik kan werkwoorden in alle tijden en bij alle personen goed schrijven.</v>
      </c>
      <c r="D1170" s="9" t="str">
        <f t="shared" si="56"/>
        <v>Bovenbouw</v>
      </c>
      <c r="E1170" s="25">
        <v>8</v>
      </c>
      <c r="F1170" s="26" t="s">
        <v>799</v>
      </c>
    </row>
    <row r="1171" spans="1:6" ht="28.5" x14ac:dyDescent="0.2">
      <c r="A1171" s="11" t="s">
        <v>497</v>
      </c>
      <c r="B1171" s="8" t="str">
        <f t="shared" si="54"/>
        <v>Ze beheersen de regels van de werkwoordspelling (hij verwachtte, de verwachte brief).</v>
      </c>
      <c r="C1171" s="8" t="str">
        <f t="shared" si="55"/>
        <v>Ik kan werkwoorden in alle tijden en bij alle personen goed schrijven.</v>
      </c>
      <c r="D1171" s="9" t="str">
        <f t="shared" si="56"/>
        <v>Bovenbouw</v>
      </c>
      <c r="E1171" s="25">
        <v>8</v>
      </c>
      <c r="F1171" s="26" t="s">
        <v>787</v>
      </c>
    </row>
    <row r="1172" spans="1:6" ht="28.5" x14ac:dyDescent="0.2">
      <c r="A1172" s="11" t="s">
        <v>497</v>
      </c>
      <c r="B1172" s="8" t="str">
        <f t="shared" si="54"/>
        <v>Ze beheersen de regels van de werkwoordspelling (hij verwachtte, de verwachte brief).</v>
      </c>
      <c r="C1172" s="8" t="str">
        <f t="shared" si="55"/>
        <v>Ik kan werkwoorden in alle tijden en bij alle personen goed schrijven.</v>
      </c>
      <c r="D1172" s="9" t="str">
        <f t="shared" si="56"/>
        <v>Bovenbouw</v>
      </c>
      <c r="E1172" s="10">
        <v>8</v>
      </c>
      <c r="F1172" s="1" t="s">
        <v>800</v>
      </c>
    </row>
    <row r="1173" spans="1:6" ht="28.5" x14ac:dyDescent="0.2">
      <c r="A1173" s="4" t="s">
        <v>497</v>
      </c>
      <c r="B1173" s="8" t="str">
        <f t="shared" si="54"/>
        <v>Ze beheersen de regels van de werkwoordspelling (hij verwachtte, de verwachte brief).</v>
      </c>
      <c r="C1173" s="8" t="str">
        <f t="shared" si="55"/>
        <v>Ik kan werkwoorden in alle tijden en bij alle personen goed schrijven.</v>
      </c>
      <c r="D1173" s="9" t="str">
        <f t="shared" si="56"/>
        <v>Bovenbouw</v>
      </c>
      <c r="E1173" s="28">
        <v>6</v>
      </c>
      <c r="F1173" s="29" t="s">
        <v>583</v>
      </c>
    </row>
    <row r="1174" spans="1:6" ht="28.5" x14ac:dyDescent="0.2">
      <c r="A1174" s="4" t="s">
        <v>497</v>
      </c>
      <c r="B1174" s="8" t="str">
        <f t="shared" si="54"/>
        <v>Ze beheersen de regels van de werkwoordspelling (hij verwachtte, de verwachte brief).</v>
      </c>
      <c r="C1174" s="8" t="str">
        <f t="shared" si="55"/>
        <v>Ik kan werkwoorden in alle tijden en bij alle personen goed schrijven.</v>
      </c>
      <c r="D1174" s="9" t="str">
        <f t="shared" si="56"/>
        <v>Bovenbouw</v>
      </c>
      <c r="E1174" s="28">
        <v>6</v>
      </c>
      <c r="F1174" s="29" t="s">
        <v>584</v>
      </c>
    </row>
    <row r="1175" spans="1:6" ht="28.5" x14ac:dyDescent="0.2">
      <c r="A1175" s="4" t="s">
        <v>497</v>
      </c>
      <c r="B1175" s="8" t="str">
        <f t="shared" si="54"/>
        <v>Ze beheersen de regels van de werkwoordspelling (hij verwachtte, de verwachte brief).</v>
      </c>
      <c r="C1175" s="8" t="str">
        <f t="shared" si="55"/>
        <v>Ik kan werkwoorden in alle tijden en bij alle personen goed schrijven.</v>
      </c>
      <c r="D1175" s="9" t="str">
        <f t="shared" si="56"/>
        <v>Bovenbouw</v>
      </c>
      <c r="E1175" s="28">
        <v>6</v>
      </c>
      <c r="F1175" s="29" t="s">
        <v>585</v>
      </c>
    </row>
    <row r="1176" spans="1:6" ht="28.5" x14ac:dyDescent="0.2">
      <c r="A1176" s="4" t="s">
        <v>497</v>
      </c>
      <c r="B1176" s="8" t="str">
        <f t="shared" si="54"/>
        <v>Ze beheersen de regels van de werkwoordspelling (hij verwachtte, de verwachte brief).</v>
      </c>
      <c r="C1176" s="8" t="str">
        <f t="shared" si="55"/>
        <v>Ik kan werkwoorden in alle tijden en bij alle personen goed schrijven.</v>
      </c>
      <c r="D1176" s="9" t="str">
        <f t="shared" si="56"/>
        <v>Bovenbouw</v>
      </c>
      <c r="E1176" s="14">
        <v>6</v>
      </c>
      <c r="F1176" s="15" t="s">
        <v>586</v>
      </c>
    </row>
    <row r="1177" spans="1:6" ht="28.5" x14ac:dyDescent="0.2">
      <c r="A1177" s="4" t="s">
        <v>497</v>
      </c>
      <c r="B1177" s="8" t="str">
        <f t="shared" si="54"/>
        <v>Ze beheersen de regels van de werkwoordspelling (hij verwachtte, de verwachte brief).</v>
      </c>
      <c r="C1177" s="8" t="str">
        <f t="shared" si="55"/>
        <v>Ik kan werkwoorden in alle tijden en bij alle personen goed schrijven.</v>
      </c>
      <c r="D1177" s="9" t="str">
        <f t="shared" si="56"/>
        <v>Bovenbouw</v>
      </c>
      <c r="E1177" s="14">
        <v>7</v>
      </c>
      <c r="F1177" s="15" t="s">
        <v>573</v>
      </c>
    </row>
    <row r="1178" spans="1:6" ht="28.5" x14ac:dyDescent="0.2">
      <c r="A1178" s="4" t="s">
        <v>497</v>
      </c>
      <c r="B1178" s="8" t="str">
        <f t="shared" si="54"/>
        <v>Ze beheersen de regels van de werkwoordspelling (hij verwachtte, de verwachte brief).</v>
      </c>
      <c r="C1178" s="8" t="str">
        <f t="shared" si="55"/>
        <v>Ik kan werkwoorden in alle tijden en bij alle personen goed schrijven.</v>
      </c>
      <c r="D1178" s="9" t="str">
        <f t="shared" si="56"/>
        <v>Bovenbouw</v>
      </c>
      <c r="E1178" s="14">
        <v>7</v>
      </c>
      <c r="F1178" s="15" t="s">
        <v>574</v>
      </c>
    </row>
    <row r="1179" spans="1:6" ht="28.5" x14ac:dyDescent="0.2">
      <c r="A1179" s="4" t="s">
        <v>497</v>
      </c>
      <c r="B1179" s="8" t="str">
        <f t="shared" si="54"/>
        <v>Ze beheersen de regels van de werkwoordspelling (hij verwachtte, de verwachte brief).</v>
      </c>
      <c r="C1179" s="8" t="str">
        <f t="shared" si="55"/>
        <v>Ik kan werkwoorden in alle tijden en bij alle personen goed schrijven.</v>
      </c>
      <c r="D1179" s="9" t="str">
        <f t="shared" si="56"/>
        <v>Bovenbouw</v>
      </c>
      <c r="E1179" s="30">
        <v>7</v>
      </c>
      <c r="F1179" s="2" t="s">
        <v>577</v>
      </c>
    </row>
    <row r="1180" spans="1:6" ht="28.5" x14ac:dyDescent="0.2">
      <c r="A1180" s="4" t="s">
        <v>497</v>
      </c>
      <c r="B1180" s="8" t="str">
        <f t="shared" si="54"/>
        <v>Ze beheersen de regels van de werkwoordspelling (hij verwachtte, de verwachte brief).</v>
      </c>
      <c r="C1180" s="8" t="str">
        <f t="shared" si="55"/>
        <v>Ik kan werkwoorden in alle tijden en bij alle personen goed schrijven.</v>
      </c>
      <c r="D1180" s="9" t="str">
        <f t="shared" si="56"/>
        <v>Bovenbouw</v>
      </c>
      <c r="E1180" s="25">
        <v>7</v>
      </c>
      <c r="F1180" s="26" t="s">
        <v>578</v>
      </c>
    </row>
    <row r="1181" spans="1:6" ht="28.5" x14ac:dyDescent="0.2">
      <c r="A1181" s="4" t="s">
        <v>497</v>
      </c>
      <c r="B1181" s="8" t="str">
        <f t="shared" si="54"/>
        <v>Ze beheersen de regels van de werkwoordspelling (hij verwachtte, de verwachte brief).</v>
      </c>
      <c r="C1181" s="8" t="str">
        <f t="shared" si="55"/>
        <v>Ik kan werkwoorden in alle tijden en bij alle personen goed schrijven.</v>
      </c>
      <c r="D1181" s="9" t="str">
        <f t="shared" si="56"/>
        <v>Bovenbouw</v>
      </c>
      <c r="E1181" s="28">
        <v>8</v>
      </c>
      <c r="F1181" s="29" t="s">
        <v>570</v>
      </c>
    </row>
    <row r="1182" spans="1:6" ht="28.5" x14ac:dyDescent="0.2">
      <c r="A1182" s="4" t="s">
        <v>497</v>
      </c>
      <c r="B1182" s="8" t="str">
        <f t="shared" si="54"/>
        <v>Ze beheersen de regels van de werkwoordspelling (hij verwachtte, de verwachte brief).</v>
      </c>
      <c r="C1182" s="8" t="str">
        <f t="shared" si="55"/>
        <v>Ik kan werkwoorden in alle tijden en bij alle personen goed schrijven.</v>
      </c>
      <c r="D1182" s="9" t="str">
        <f t="shared" si="56"/>
        <v>Bovenbouw</v>
      </c>
      <c r="E1182" s="14">
        <v>8</v>
      </c>
      <c r="F1182" s="15" t="s">
        <v>587</v>
      </c>
    </row>
    <row r="1183" spans="1:6" ht="28.5" x14ac:dyDescent="0.2">
      <c r="A1183" s="4" t="s">
        <v>497</v>
      </c>
      <c r="B1183" s="8" t="str">
        <f t="shared" si="54"/>
        <v>Ze beheersen de regels van de werkwoordspelling (hij verwachtte, de verwachte brief).</v>
      </c>
      <c r="C1183" s="8" t="str">
        <f t="shared" si="55"/>
        <v>Ik kan werkwoorden in alle tijden en bij alle personen goed schrijven.</v>
      </c>
      <c r="D1183" s="9" t="str">
        <f t="shared" si="56"/>
        <v>Bovenbouw</v>
      </c>
      <c r="E1183" s="14">
        <v>8</v>
      </c>
      <c r="F1183" s="15" t="s">
        <v>588</v>
      </c>
    </row>
    <row r="1184" spans="1:6" ht="28.5" x14ac:dyDescent="0.2">
      <c r="A1184" s="4" t="s">
        <v>497</v>
      </c>
      <c r="B1184" s="8" t="str">
        <f t="shared" si="54"/>
        <v>Ze beheersen de regels van de werkwoordspelling (hij verwachtte, de verwachte brief).</v>
      </c>
      <c r="C1184" s="8" t="str">
        <f t="shared" si="55"/>
        <v>Ik kan werkwoorden in alle tijden en bij alle personen goed schrijven.</v>
      </c>
      <c r="D1184" s="9" t="str">
        <f t="shared" si="56"/>
        <v>Bovenbouw</v>
      </c>
      <c r="E1184" s="14">
        <v>8</v>
      </c>
      <c r="F1184" s="15" t="s">
        <v>571</v>
      </c>
    </row>
    <row r="1185" spans="1:6" ht="28.5" x14ac:dyDescent="0.2">
      <c r="A1185" s="4" t="s">
        <v>497</v>
      </c>
      <c r="B1185" s="8" t="str">
        <f t="shared" si="54"/>
        <v>Ze beheersen de regels van de werkwoordspelling (hij verwachtte, de verwachte brief).</v>
      </c>
      <c r="C1185" s="8" t="str">
        <f t="shared" si="55"/>
        <v>Ik kan werkwoorden in alle tijden en bij alle personen goed schrijven.</v>
      </c>
      <c r="D1185" s="9" t="str">
        <f t="shared" si="56"/>
        <v>Bovenbouw</v>
      </c>
      <c r="E1185" s="14">
        <v>8</v>
      </c>
      <c r="F1185" s="15" t="s">
        <v>801</v>
      </c>
    </row>
    <row r="1186" spans="1:6" x14ac:dyDescent="0.2">
      <c r="A1186" s="4" t="s">
        <v>343</v>
      </c>
      <c r="B1186" s="8" t="str">
        <f t="shared" si="54"/>
        <v>Ze zijn redelijk in staat leenwoorden correct te spellen (politie, liter, computer).</v>
      </c>
      <c r="C1186" s="8" t="str">
        <f t="shared" si="55"/>
        <v>Ik kan leenwoorden uit een andere taal op de juiste manier schrijven.</v>
      </c>
      <c r="D1186" s="9" t="str">
        <f t="shared" si="56"/>
        <v>Bovenbouw</v>
      </c>
      <c r="E1186" s="27"/>
      <c r="F1186" s="66" t="s">
        <v>867</v>
      </c>
    </row>
    <row r="1187" spans="1:6" x14ac:dyDescent="0.2">
      <c r="A1187" s="4" t="s">
        <v>343</v>
      </c>
      <c r="B1187" s="8" t="str">
        <f t="shared" si="54"/>
        <v>Ze zijn redelijk in staat leenwoorden correct te spellen (politie, liter, computer).</v>
      </c>
      <c r="C1187" s="8" t="str">
        <f t="shared" si="55"/>
        <v>Ik kan leenwoorden uit een andere taal op de juiste manier schrijven.</v>
      </c>
      <c r="D1187" s="9" t="str">
        <f t="shared" si="56"/>
        <v>Bovenbouw</v>
      </c>
      <c r="E1187" s="27"/>
      <c r="F1187" s="66" t="s">
        <v>877</v>
      </c>
    </row>
    <row r="1188" spans="1:6" x14ac:dyDescent="0.2">
      <c r="A1188" s="4" t="s">
        <v>343</v>
      </c>
      <c r="B1188" s="8" t="str">
        <f t="shared" si="54"/>
        <v>Ze zijn redelijk in staat leenwoorden correct te spellen (politie, liter, computer).</v>
      </c>
      <c r="C1188" s="8" t="str">
        <f t="shared" si="55"/>
        <v>Ik kan leenwoorden uit een andere taal op de juiste manier schrijven.</v>
      </c>
      <c r="D1188" s="9" t="str">
        <f t="shared" si="56"/>
        <v>Bovenbouw</v>
      </c>
      <c r="E1188" s="27"/>
      <c r="F1188" s="66" t="s">
        <v>878</v>
      </c>
    </row>
    <row r="1189" spans="1:6" x14ac:dyDescent="0.2">
      <c r="A1189" s="4" t="s">
        <v>343</v>
      </c>
      <c r="B1189" s="8" t="str">
        <f t="shared" si="54"/>
        <v>Ze zijn redelijk in staat leenwoorden correct te spellen (politie, liter, computer).</v>
      </c>
      <c r="C1189" s="8" t="str">
        <f t="shared" si="55"/>
        <v>Ik kan leenwoorden uit een andere taal op de juiste manier schrijven.</v>
      </c>
      <c r="D1189" s="9" t="str">
        <f t="shared" si="56"/>
        <v>Bovenbouw</v>
      </c>
      <c r="E1189" s="27"/>
      <c r="F1189" s="66" t="s">
        <v>879</v>
      </c>
    </row>
    <row r="1190" spans="1:6" x14ac:dyDescent="0.2">
      <c r="A1190" s="4" t="s">
        <v>343</v>
      </c>
      <c r="B1190" s="8" t="str">
        <f t="shared" si="54"/>
        <v>Ze zijn redelijk in staat leenwoorden correct te spellen (politie, liter, computer).</v>
      </c>
      <c r="C1190" s="8" t="str">
        <f t="shared" si="55"/>
        <v>Ik kan leenwoorden uit een andere taal op de juiste manier schrijven.</v>
      </c>
      <c r="D1190" s="9" t="str">
        <f t="shared" si="56"/>
        <v>Bovenbouw</v>
      </c>
      <c r="E1190" s="27"/>
      <c r="F1190" s="66" t="s">
        <v>881</v>
      </c>
    </row>
    <row r="1191" spans="1:6" x14ac:dyDescent="0.2">
      <c r="A1191" s="4" t="s">
        <v>343</v>
      </c>
      <c r="B1191" s="8" t="str">
        <f t="shared" si="54"/>
        <v>Ze zijn redelijk in staat leenwoorden correct te spellen (politie, liter, computer).</v>
      </c>
      <c r="C1191" s="8" t="str">
        <f t="shared" si="55"/>
        <v>Ik kan leenwoorden uit een andere taal op de juiste manier schrijven.</v>
      </c>
      <c r="D1191" s="9" t="str">
        <f t="shared" si="56"/>
        <v>Bovenbouw</v>
      </c>
      <c r="E1191" s="27"/>
      <c r="F1191" s="66" t="s">
        <v>882</v>
      </c>
    </row>
    <row r="1192" spans="1:6" x14ac:dyDescent="0.2">
      <c r="A1192" s="4" t="s">
        <v>343</v>
      </c>
      <c r="B1192" s="8" t="str">
        <f t="shared" si="54"/>
        <v>Ze zijn redelijk in staat leenwoorden correct te spellen (politie, liter, computer).</v>
      </c>
      <c r="C1192" s="8" t="str">
        <f t="shared" si="55"/>
        <v>Ik kan leenwoorden uit een andere taal op de juiste manier schrijven.</v>
      </c>
      <c r="D1192" s="9" t="str">
        <f t="shared" si="56"/>
        <v>Bovenbouw</v>
      </c>
      <c r="E1192" s="27"/>
      <c r="F1192" s="66" t="s">
        <v>884</v>
      </c>
    </row>
    <row r="1193" spans="1:6" x14ac:dyDescent="0.2">
      <c r="A1193" s="4" t="s">
        <v>343</v>
      </c>
      <c r="B1193" s="8" t="str">
        <f t="shared" si="54"/>
        <v>Ze zijn redelijk in staat leenwoorden correct te spellen (politie, liter, computer).</v>
      </c>
      <c r="C1193" s="8" t="str">
        <f t="shared" si="55"/>
        <v>Ik kan leenwoorden uit een andere taal op de juiste manier schrijven.</v>
      </c>
      <c r="D1193" s="9" t="str">
        <f t="shared" si="56"/>
        <v>Bovenbouw</v>
      </c>
      <c r="E1193" s="27"/>
      <c r="F1193" s="66" t="s">
        <v>891</v>
      </c>
    </row>
    <row r="1194" spans="1:6" x14ac:dyDescent="0.2">
      <c r="A1194" s="4" t="s">
        <v>343</v>
      </c>
      <c r="B1194" s="8" t="str">
        <f t="shared" si="54"/>
        <v>Ze zijn redelijk in staat leenwoorden correct te spellen (politie, liter, computer).</v>
      </c>
      <c r="C1194" s="8" t="str">
        <f t="shared" si="55"/>
        <v>Ik kan leenwoorden uit een andere taal op de juiste manier schrijven.</v>
      </c>
      <c r="D1194" s="9" t="str">
        <f t="shared" si="56"/>
        <v>Bovenbouw</v>
      </c>
      <c r="E1194" s="32"/>
      <c r="F1194" s="66" t="s">
        <v>892</v>
      </c>
    </row>
    <row r="1195" spans="1:6" x14ac:dyDescent="0.2">
      <c r="A1195" s="4" t="s">
        <v>343</v>
      </c>
      <c r="B1195" s="8" t="str">
        <f t="shared" si="54"/>
        <v>Ze zijn redelijk in staat leenwoorden correct te spellen (politie, liter, computer).</v>
      </c>
      <c r="C1195" s="8" t="str">
        <f t="shared" si="55"/>
        <v>Ik kan leenwoorden uit een andere taal op de juiste manier schrijven.</v>
      </c>
      <c r="D1195" s="9" t="str">
        <f t="shared" si="56"/>
        <v>Bovenbouw</v>
      </c>
      <c r="E1195" s="27"/>
      <c r="F1195" s="66" t="s">
        <v>901</v>
      </c>
    </row>
    <row r="1196" spans="1:6" x14ac:dyDescent="0.2">
      <c r="A1196" s="11" t="s">
        <v>343</v>
      </c>
      <c r="B1196" s="8" t="str">
        <f t="shared" si="54"/>
        <v>Ze zijn redelijk in staat leenwoorden correct te spellen (politie, liter, computer).</v>
      </c>
      <c r="C1196" s="8" t="str">
        <f t="shared" si="55"/>
        <v>Ik kan leenwoorden uit een andere taal op de juiste manier schrijven.</v>
      </c>
      <c r="D1196" s="9" t="str">
        <f t="shared" si="56"/>
        <v>Bovenbouw</v>
      </c>
      <c r="E1196" s="27">
        <v>6</v>
      </c>
      <c r="F1196" s="31" t="s">
        <v>758</v>
      </c>
    </row>
    <row r="1197" spans="1:6" x14ac:dyDescent="0.2">
      <c r="A1197" s="11" t="s">
        <v>343</v>
      </c>
      <c r="B1197" s="8" t="str">
        <f t="shared" si="54"/>
        <v>Ze zijn redelijk in staat leenwoorden correct te spellen (politie, liter, computer).</v>
      </c>
      <c r="C1197" s="8" t="str">
        <f t="shared" si="55"/>
        <v>Ik kan leenwoorden uit een andere taal op de juiste manier schrijven.</v>
      </c>
      <c r="D1197" s="9" t="str">
        <f t="shared" si="56"/>
        <v>Bovenbouw</v>
      </c>
      <c r="E1197" s="27">
        <v>6</v>
      </c>
      <c r="F1197" s="31" t="s">
        <v>806</v>
      </c>
    </row>
    <row r="1198" spans="1:6" x14ac:dyDescent="0.2">
      <c r="A1198" s="11" t="s">
        <v>343</v>
      </c>
      <c r="B1198" s="8" t="str">
        <f t="shared" si="54"/>
        <v>Ze zijn redelijk in staat leenwoorden correct te spellen (politie, liter, computer).</v>
      </c>
      <c r="C1198" s="8" t="str">
        <f t="shared" si="55"/>
        <v>Ik kan leenwoorden uit een andere taal op de juiste manier schrijven.</v>
      </c>
      <c r="D1198" s="9" t="str">
        <f t="shared" si="56"/>
        <v>Bovenbouw</v>
      </c>
      <c r="E1198" s="27">
        <v>6</v>
      </c>
      <c r="F1198" s="31" t="s">
        <v>805</v>
      </c>
    </row>
    <row r="1199" spans="1:6" x14ac:dyDescent="0.2">
      <c r="A1199" s="11" t="s">
        <v>343</v>
      </c>
      <c r="B1199" s="8" t="str">
        <f t="shared" si="54"/>
        <v>Ze zijn redelijk in staat leenwoorden correct te spellen (politie, liter, computer).</v>
      </c>
      <c r="C1199" s="8" t="str">
        <f t="shared" si="55"/>
        <v>Ik kan leenwoorden uit een andere taal op de juiste manier schrijven.</v>
      </c>
      <c r="D1199" s="9" t="str">
        <f t="shared" si="56"/>
        <v>Bovenbouw</v>
      </c>
      <c r="E1199" s="25">
        <v>6</v>
      </c>
      <c r="F1199" s="26" t="s">
        <v>804</v>
      </c>
    </row>
    <row r="1200" spans="1:6" x14ac:dyDescent="0.2">
      <c r="A1200" s="11" t="s">
        <v>343</v>
      </c>
      <c r="B1200" s="8" t="str">
        <f t="shared" si="54"/>
        <v>Ze zijn redelijk in staat leenwoorden correct te spellen (politie, liter, computer).</v>
      </c>
      <c r="C1200" s="8" t="str">
        <f t="shared" si="55"/>
        <v>Ik kan leenwoorden uit een andere taal op de juiste manier schrijven.</v>
      </c>
      <c r="D1200" s="9" t="str">
        <f t="shared" si="56"/>
        <v>Bovenbouw</v>
      </c>
      <c r="E1200" s="25">
        <v>6</v>
      </c>
      <c r="F1200" s="26" t="s">
        <v>793</v>
      </c>
    </row>
    <row r="1201" spans="1:6" x14ac:dyDescent="0.2">
      <c r="A1201" s="11" t="s">
        <v>343</v>
      </c>
      <c r="B1201" s="8" t="str">
        <f t="shared" si="54"/>
        <v>Ze zijn redelijk in staat leenwoorden correct te spellen (politie, liter, computer).</v>
      </c>
      <c r="C1201" s="8" t="str">
        <f t="shared" si="55"/>
        <v>Ik kan leenwoorden uit een andere taal op de juiste manier schrijven.</v>
      </c>
      <c r="D1201" s="9" t="str">
        <f t="shared" si="56"/>
        <v>Bovenbouw</v>
      </c>
      <c r="E1201" s="10">
        <v>6</v>
      </c>
      <c r="F1201" s="1" t="s">
        <v>824</v>
      </c>
    </row>
    <row r="1202" spans="1:6" x14ac:dyDescent="0.2">
      <c r="A1202" s="11" t="s">
        <v>343</v>
      </c>
      <c r="B1202" s="8" t="str">
        <f t="shared" si="54"/>
        <v>Ze zijn redelijk in staat leenwoorden correct te spellen (politie, liter, computer).</v>
      </c>
      <c r="C1202" s="8" t="str">
        <f t="shared" si="55"/>
        <v>Ik kan leenwoorden uit een andere taal op de juiste manier schrijven.</v>
      </c>
      <c r="D1202" s="9" t="str">
        <f t="shared" si="56"/>
        <v>Bovenbouw</v>
      </c>
      <c r="E1202" s="10">
        <v>6</v>
      </c>
      <c r="F1202" s="1" t="s">
        <v>803</v>
      </c>
    </row>
    <row r="1203" spans="1:6" x14ac:dyDescent="0.2">
      <c r="A1203" s="11" t="s">
        <v>343</v>
      </c>
      <c r="B1203" s="8" t="str">
        <f t="shared" si="54"/>
        <v>Ze zijn redelijk in staat leenwoorden correct te spellen (politie, liter, computer).</v>
      </c>
      <c r="C1203" s="8" t="str">
        <f t="shared" si="55"/>
        <v>Ik kan leenwoorden uit een andere taal op de juiste manier schrijven.</v>
      </c>
      <c r="D1203" s="9" t="str">
        <f t="shared" si="56"/>
        <v>Bovenbouw</v>
      </c>
      <c r="E1203" s="27">
        <v>6</v>
      </c>
      <c r="F1203" s="26" t="s">
        <v>755</v>
      </c>
    </row>
    <row r="1204" spans="1:6" x14ac:dyDescent="0.2">
      <c r="A1204" s="11" t="s">
        <v>343</v>
      </c>
      <c r="B1204" s="8" t="str">
        <f t="shared" si="54"/>
        <v>Ze zijn redelijk in staat leenwoorden correct te spellen (politie, liter, computer).</v>
      </c>
      <c r="C1204" s="8" t="str">
        <f t="shared" si="55"/>
        <v>Ik kan leenwoorden uit een andere taal op de juiste manier schrijven.</v>
      </c>
      <c r="D1204" s="9" t="str">
        <f t="shared" si="56"/>
        <v>Bovenbouw</v>
      </c>
      <c r="E1204" s="27">
        <v>6</v>
      </c>
      <c r="F1204" s="26" t="s">
        <v>754</v>
      </c>
    </row>
    <row r="1205" spans="1:6" x14ac:dyDescent="0.2">
      <c r="A1205" s="11" t="s">
        <v>343</v>
      </c>
      <c r="B1205" s="8" t="str">
        <f t="shared" si="54"/>
        <v>Ze zijn redelijk in staat leenwoorden correct te spellen (politie, liter, computer).</v>
      </c>
      <c r="C1205" s="8" t="str">
        <f t="shared" si="55"/>
        <v>Ik kan leenwoorden uit een andere taal op de juiste manier schrijven.</v>
      </c>
      <c r="D1205" s="9" t="str">
        <f t="shared" si="56"/>
        <v>Bovenbouw</v>
      </c>
      <c r="E1205" s="27">
        <v>6</v>
      </c>
      <c r="F1205" s="26" t="s">
        <v>752</v>
      </c>
    </row>
    <row r="1206" spans="1:6" x14ac:dyDescent="0.2">
      <c r="A1206" s="11" t="s">
        <v>343</v>
      </c>
      <c r="B1206" s="8" t="str">
        <f t="shared" si="54"/>
        <v>Ze zijn redelijk in staat leenwoorden correct te spellen (politie, liter, computer).</v>
      </c>
      <c r="C1206" s="8" t="str">
        <f t="shared" si="55"/>
        <v>Ik kan leenwoorden uit een andere taal op de juiste manier schrijven.</v>
      </c>
      <c r="D1206" s="9" t="str">
        <f t="shared" si="56"/>
        <v>Bovenbouw</v>
      </c>
      <c r="E1206" s="27">
        <v>6</v>
      </c>
      <c r="F1206" s="26" t="s">
        <v>751</v>
      </c>
    </row>
    <row r="1207" spans="1:6" x14ac:dyDescent="0.2">
      <c r="A1207" s="11" t="s">
        <v>343</v>
      </c>
      <c r="B1207" s="8" t="str">
        <f t="shared" si="54"/>
        <v>Ze zijn redelijk in staat leenwoorden correct te spellen (politie, liter, computer).</v>
      </c>
      <c r="C1207" s="8" t="str">
        <f t="shared" si="55"/>
        <v>Ik kan leenwoorden uit een andere taal op de juiste manier schrijven.</v>
      </c>
      <c r="D1207" s="9" t="str">
        <f t="shared" si="56"/>
        <v>Bovenbouw</v>
      </c>
      <c r="E1207" s="32">
        <v>6</v>
      </c>
      <c r="F1207" s="33" t="s">
        <v>694</v>
      </c>
    </row>
    <row r="1208" spans="1:6" x14ac:dyDescent="0.2">
      <c r="A1208" s="11" t="s">
        <v>343</v>
      </c>
      <c r="B1208" s="8" t="str">
        <f t="shared" si="54"/>
        <v>Ze zijn redelijk in staat leenwoorden correct te spellen (politie, liter, computer).</v>
      </c>
      <c r="C1208" s="8" t="str">
        <f t="shared" si="55"/>
        <v>Ik kan leenwoorden uit een andere taal op de juiste manier schrijven.</v>
      </c>
      <c r="D1208" s="9" t="str">
        <f t="shared" si="56"/>
        <v>Bovenbouw</v>
      </c>
      <c r="E1208" s="27">
        <v>6</v>
      </c>
      <c r="F1208" s="31" t="s">
        <v>759</v>
      </c>
    </row>
    <row r="1209" spans="1:6" x14ac:dyDescent="0.2">
      <c r="A1209" s="11" t="s">
        <v>343</v>
      </c>
      <c r="B1209" s="8" t="str">
        <f t="shared" si="54"/>
        <v>Ze zijn redelijk in staat leenwoorden correct te spellen (politie, liter, computer).</v>
      </c>
      <c r="C1209" s="8" t="str">
        <f t="shared" si="55"/>
        <v>Ik kan leenwoorden uit een andere taal op de juiste manier schrijven.</v>
      </c>
      <c r="D1209" s="9" t="str">
        <f t="shared" si="56"/>
        <v>Bovenbouw</v>
      </c>
      <c r="E1209" s="27">
        <v>6</v>
      </c>
      <c r="F1209" s="31" t="s">
        <v>747</v>
      </c>
    </row>
    <row r="1210" spans="1:6" x14ac:dyDescent="0.2">
      <c r="A1210" s="11" t="s">
        <v>343</v>
      </c>
      <c r="B1210" s="8" t="str">
        <f t="shared" si="54"/>
        <v>Ze zijn redelijk in staat leenwoorden correct te spellen (politie, liter, computer).</v>
      </c>
      <c r="C1210" s="8" t="str">
        <f t="shared" si="55"/>
        <v>Ik kan leenwoorden uit een andere taal op de juiste manier schrijven.</v>
      </c>
      <c r="D1210" s="9" t="str">
        <f t="shared" si="56"/>
        <v>Bovenbouw</v>
      </c>
      <c r="E1210" s="27">
        <v>6</v>
      </c>
      <c r="F1210" s="31" t="s">
        <v>705</v>
      </c>
    </row>
    <row r="1211" spans="1:6" x14ac:dyDescent="0.2">
      <c r="A1211" s="11" t="s">
        <v>343</v>
      </c>
      <c r="B1211" s="8" t="str">
        <f t="shared" si="54"/>
        <v>Ze zijn redelijk in staat leenwoorden correct te spellen (politie, liter, computer).</v>
      </c>
      <c r="C1211" s="8" t="str">
        <f t="shared" si="55"/>
        <v>Ik kan leenwoorden uit een andere taal op de juiste manier schrijven.</v>
      </c>
      <c r="D1211" s="9" t="str">
        <f t="shared" si="56"/>
        <v>Bovenbouw</v>
      </c>
      <c r="E1211" s="27">
        <v>6</v>
      </c>
      <c r="F1211" s="31" t="s">
        <v>715</v>
      </c>
    </row>
    <row r="1212" spans="1:6" x14ac:dyDescent="0.2">
      <c r="A1212" s="11" t="s">
        <v>343</v>
      </c>
      <c r="B1212" s="8" t="str">
        <f t="shared" si="54"/>
        <v>Ze zijn redelijk in staat leenwoorden correct te spellen (politie, liter, computer).</v>
      </c>
      <c r="C1212" s="8" t="str">
        <f t="shared" si="55"/>
        <v>Ik kan leenwoorden uit een andere taal op de juiste manier schrijven.</v>
      </c>
      <c r="D1212" s="9" t="str">
        <f t="shared" si="56"/>
        <v>Bovenbouw</v>
      </c>
      <c r="E1212" s="25">
        <v>6</v>
      </c>
      <c r="F1212" s="26" t="s">
        <v>607</v>
      </c>
    </row>
    <row r="1213" spans="1:6" x14ac:dyDescent="0.2">
      <c r="A1213" s="11" t="s">
        <v>343</v>
      </c>
      <c r="B1213" s="8" t="str">
        <f t="shared" si="54"/>
        <v>Ze zijn redelijk in staat leenwoorden correct te spellen (politie, liter, computer).</v>
      </c>
      <c r="C1213" s="8" t="str">
        <f t="shared" si="55"/>
        <v>Ik kan leenwoorden uit een andere taal op de juiste manier schrijven.</v>
      </c>
      <c r="D1213" s="9" t="str">
        <f t="shared" si="56"/>
        <v>Bovenbouw</v>
      </c>
      <c r="E1213" s="25">
        <v>6</v>
      </c>
      <c r="F1213" s="26" t="s">
        <v>826</v>
      </c>
    </row>
    <row r="1214" spans="1:6" x14ac:dyDescent="0.2">
      <c r="A1214" s="11" t="s">
        <v>343</v>
      </c>
      <c r="B1214" s="8" t="str">
        <f t="shared" si="54"/>
        <v>Ze zijn redelijk in staat leenwoorden correct te spellen (politie, liter, computer).</v>
      </c>
      <c r="C1214" s="8" t="str">
        <f t="shared" si="55"/>
        <v>Ik kan leenwoorden uit een andere taal op de juiste manier schrijven.</v>
      </c>
      <c r="D1214" s="9" t="str">
        <f t="shared" si="56"/>
        <v>Bovenbouw</v>
      </c>
      <c r="E1214" s="25">
        <v>7</v>
      </c>
      <c r="F1214" s="26" t="s">
        <v>745</v>
      </c>
    </row>
    <row r="1215" spans="1:6" x14ac:dyDescent="0.2">
      <c r="A1215" s="11" t="s">
        <v>343</v>
      </c>
      <c r="B1215" s="8" t="str">
        <f t="shared" si="54"/>
        <v>Ze zijn redelijk in staat leenwoorden correct te spellen (politie, liter, computer).</v>
      </c>
      <c r="C1215" s="8" t="str">
        <f t="shared" si="55"/>
        <v>Ik kan leenwoorden uit een andere taal op de juiste manier schrijven.</v>
      </c>
      <c r="D1215" s="9" t="str">
        <f t="shared" si="56"/>
        <v>Bovenbouw</v>
      </c>
      <c r="E1215" s="27">
        <v>7</v>
      </c>
      <c r="F1215" s="26" t="s">
        <v>796</v>
      </c>
    </row>
    <row r="1216" spans="1:6" x14ac:dyDescent="0.2">
      <c r="A1216" s="11" t="s">
        <v>343</v>
      </c>
      <c r="B1216" s="8" t="str">
        <f t="shared" ref="B1216:B1250" si="57">IF(A1216="2.3.1","Kinderen zijn in staat klankzuivere woorden correct te spellen.",IF(A1216="2.3.2","Ze kennen de spelling van woorden met homofonen (ei-ij, au-ou, g-ch).",IF(A1216="2.3.3","Ze passen de gelijkvormigheidsregel toe (hond-honden, kast-kastje).",IF(A1216="2.3.4","Ze passen de analogieregel toe (hij zoekt, hij vindt).",IF(A1216="2.3.5","Ze kunnen eenvoudige interpunctie duiden en toepassen: gebruik hoofdletters, punt, vraagteken en uitroepteken.",IF(A1216="2.3.6","Ze kunnen hun spelling- en interpunctiefouten onderkennen en corrigeren.",IF(A1216="2.3.7","Kinderen zijn in staat lange, gelede woorden en woordsamenstellingen te spellen (geleidelijk, ademhaling, voetbalwedstrijd).",IF(A1216="2.3.8","Ze beheersen de regels van de werkwoordspelling (hij verwachtte, de verwachte brief).",IF(A1216="2.3.9","Ze zijn redelijk in staat leenwoorden correct te spellen (politie, liter, computer).",IF(A1216="2.3.10","Ze kunnen complexe interpunctie duiden en toepassen: komma, puntkomma, dubbele punt, aanhalingstekens en haakjes.",IF(A1216="2.3.11","Ze zijn in staat om zelfstandig hun spelling- en interpunctiefouten te onderkennen en te corrigeren.",IF(A1216="2.3.12","Ze ontwikkelen een attitude voor correct schriftelijk taalgebruik.","Voer tussendoel in"))))))))))))</f>
        <v>Ze zijn redelijk in staat leenwoorden correct te spellen (politie, liter, computer).</v>
      </c>
      <c r="C1216" s="8" t="str">
        <f t="shared" ref="C1216:C1250" si="58">IF(A1216="2.3.1","Ik kan klankzuivere woorden goed spellen.",IF(A1216="2.3.2","Ik weet dat je woorden die hetzelfde klinken soms anders schrijft.",IF(A1216="2.3.3","Ik kan een meervoud of het verkleinwoord van een zelfstandig naamwoord goed schrijven.",IF(A1216="2.3.4","Ik kan de net-zoalsregel toepassen.",IF(A1216="2.3.5","Ik gebruik een hoofdletter, een punt, een vraagteken of een uitroepteken op de goede manier.",IF(A1216="2.3.6","Ik kan fouten in mijn schrijfwerk ontdekken en verbeteren.",IF(A1216="2.3.7","Ik kan lange woorden juist schrijven.",IF(A1216="2.3.8","Ik kan werkwoorden in alle tijden en bij alle personen goed schrijven.",IF(A1216="2.3.9","Ik kan leenwoorden uit een andere taal op de juiste manier schrijven.",IF(A1216="2.3.10","Ik gebruik de juiste interpunctie.",IF(A1216="2.3.11","Ik lees mijn eigen teksten na en verbeter deze, als dat nodig is.",IF(A1216="2.3.12","Ik doe mijn best om foutloos te schrijven.","Voer tussendoel in"))))))))))))</f>
        <v>Ik kan leenwoorden uit een andere taal op de juiste manier schrijven.</v>
      </c>
      <c r="D1216" s="9" t="str">
        <f t="shared" ref="D1216:D1250" si="59">IF(A1216="2.3.1","Middenbouw",IF(A1216="2.3.2","Middenbouw",IF(A1216="2.3.3","Middenbouw",IF(A1216="2.3.4","Middenbouw",IF(A1216="2.3.5","Middenbouw",IF(A1216="2.3.6","Middenbouw",IF(A1216="2.3.7","Bovenbouw",IF(A1216="2.3.8","Bovenbouw",IF(A1216="2.3.9","Bovenbouw",IF(A1216="2.3.10","Bovenbouw",IF(A1216="2.3.11","Bovenbouw",IF(A1216="2.3.12","Bovenbouw","Onbepaald"))))))))))))</f>
        <v>Bovenbouw</v>
      </c>
      <c r="E1216" s="27">
        <v>7</v>
      </c>
      <c r="F1216" s="26" t="s">
        <v>774</v>
      </c>
    </row>
    <row r="1217" spans="1:6" x14ac:dyDescent="0.2">
      <c r="A1217" s="11" t="s">
        <v>343</v>
      </c>
      <c r="B1217" s="8" t="str">
        <f t="shared" si="57"/>
        <v>Ze zijn redelijk in staat leenwoorden correct te spellen (politie, liter, computer).</v>
      </c>
      <c r="C1217" s="8" t="str">
        <f t="shared" si="58"/>
        <v>Ik kan leenwoorden uit een andere taal op de juiste manier schrijven.</v>
      </c>
      <c r="D1217" s="9" t="str">
        <f t="shared" si="59"/>
        <v>Bovenbouw</v>
      </c>
      <c r="E1217" s="27">
        <v>7</v>
      </c>
      <c r="F1217" s="26" t="s">
        <v>767</v>
      </c>
    </row>
    <row r="1218" spans="1:6" x14ac:dyDescent="0.2">
      <c r="A1218" s="11" t="s">
        <v>343</v>
      </c>
      <c r="B1218" s="8" t="str">
        <f t="shared" si="57"/>
        <v>Ze zijn redelijk in staat leenwoorden correct te spellen (politie, liter, computer).</v>
      </c>
      <c r="C1218" s="8" t="str">
        <f t="shared" si="58"/>
        <v>Ik kan leenwoorden uit een andere taal op de juiste manier schrijven.</v>
      </c>
      <c r="D1218" s="9" t="str">
        <f t="shared" si="59"/>
        <v>Bovenbouw</v>
      </c>
      <c r="E1218" s="27">
        <v>7</v>
      </c>
      <c r="F1218" s="26" t="s">
        <v>775</v>
      </c>
    </row>
    <row r="1219" spans="1:6" x14ac:dyDescent="0.2">
      <c r="A1219" s="11" t="s">
        <v>343</v>
      </c>
      <c r="B1219" s="8" t="str">
        <f t="shared" si="57"/>
        <v>Ze zijn redelijk in staat leenwoorden correct te spellen (politie, liter, computer).</v>
      </c>
      <c r="C1219" s="8" t="str">
        <f t="shared" si="58"/>
        <v>Ik kan leenwoorden uit een andere taal op de juiste manier schrijven.</v>
      </c>
      <c r="D1219" s="9" t="str">
        <f t="shared" si="59"/>
        <v>Bovenbouw</v>
      </c>
      <c r="E1219" s="32">
        <v>7</v>
      </c>
      <c r="F1219" s="33" t="s">
        <v>769</v>
      </c>
    </row>
    <row r="1220" spans="1:6" x14ac:dyDescent="0.2">
      <c r="A1220" s="11" t="s">
        <v>343</v>
      </c>
      <c r="B1220" s="8" t="str">
        <f t="shared" si="57"/>
        <v>Ze zijn redelijk in staat leenwoorden correct te spellen (politie, liter, computer).</v>
      </c>
      <c r="C1220" s="8" t="str">
        <f t="shared" si="58"/>
        <v>Ik kan leenwoorden uit een andere taal op de juiste manier schrijven.</v>
      </c>
      <c r="D1220" s="9" t="str">
        <f t="shared" si="59"/>
        <v>Bovenbouw</v>
      </c>
      <c r="E1220" s="27">
        <v>7</v>
      </c>
      <c r="F1220" s="31" t="s">
        <v>797</v>
      </c>
    </row>
    <row r="1221" spans="1:6" x14ac:dyDescent="0.2">
      <c r="A1221" s="11" t="s">
        <v>343</v>
      </c>
      <c r="B1221" s="8" t="str">
        <f t="shared" si="57"/>
        <v>Ze zijn redelijk in staat leenwoorden correct te spellen (politie, liter, computer).</v>
      </c>
      <c r="C1221" s="8" t="str">
        <f t="shared" si="58"/>
        <v>Ik kan leenwoorden uit een andere taal op de juiste manier schrijven.</v>
      </c>
      <c r="D1221" s="9" t="str">
        <f t="shared" si="59"/>
        <v>Bovenbouw</v>
      </c>
      <c r="E1221" s="27">
        <v>7</v>
      </c>
      <c r="F1221" s="31" t="s">
        <v>812</v>
      </c>
    </row>
    <row r="1222" spans="1:6" x14ac:dyDescent="0.2">
      <c r="A1222" s="11" t="s">
        <v>343</v>
      </c>
      <c r="B1222" s="8" t="str">
        <f t="shared" si="57"/>
        <v>Ze zijn redelijk in staat leenwoorden correct te spellen (politie, liter, computer).</v>
      </c>
      <c r="C1222" s="8" t="str">
        <f t="shared" si="58"/>
        <v>Ik kan leenwoorden uit een andere taal op de juiste manier schrijven.</v>
      </c>
      <c r="D1222" s="9" t="str">
        <f t="shared" si="59"/>
        <v>Bovenbouw</v>
      </c>
      <c r="E1222" s="27">
        <v>7</v>
      </c>
      <c r="F1222" s="31" t="s">
        <v>776</v>
      </c>
    </row>
    <row r="1223" spans="1:6" x14ac:dyDescent="0.2">
      <c r="A1223" s="11" t="s">
        <v>343</v>
      </c>
      <c r="B1223" s="8" t="str">
        <f t="shared" si="57"/>
        <v>Ze zijn redelijk in staat leenwoorden correct te spellen (politie, liter, computer).</v>
      </c>
      <c r="C1223" s="8" t="str">
        <f t="shared" si="58"/>
        <v>Ik kan leenwoorden uit een andere taal op de juiste manier schrijven.</v>
      </c>
      <c r="D1223" s="9" t="str">
        <f t="shared" si="59"/>
        <v>Bovenbouw</v>
      </c>
      <c r="E1223" s="27">
        <v>7</v>
      </c>
      <c r="F1223" s="31" t="s">
        <v>777</v>
      </c>
    </row>
    <row r="1224" spans="1:6" x14ac:dyDescent="0.2">
      <c r="A1224" s="11" t="s">
        <v>343</v>
      </c>
      <c r="B1224" s="8" t="str">
        <f t="shared" si="57"/>
        <v>Ze zijn redelijk in staat leenwoorden correct te spellen (politie, liter, computer).</v>
      </c>
      <c r="C1224" s="8" t="str">
        <f t="shared" si="58"/>
        <v>Ik kan leenwoorden uit een andere taal op de juiste manier schrijven.</v>
      </c>
      <c r="D1224" s="9" t="str">
        <f t="shared" si="59"/>
        <v>Bovenbouw</v>
      </c>
      <c r="E1224" s="10">
        <v>7</v>
      </c>
      <c r="F1224" s="1" t="s">
        <v>753</v>
      </c>
    </row>
    <row r="1225" spans="1:6" x14ac:dyDescent="0.2">
      <c r="A1225" s="11" t="s">
        <v>343</v>
      </c>
      <c r="B1225" s="8" t="str">
        <f t="shared" si="57"/>
        <v>Ze zijn redelijk in staat leenwoorden correct te spellen (politie, liter, computer).</v>
      </c>
      <c r="C1225" s="8" t="str">
        <f t="shared" si="58"/>
        <v>Ik kan leenwoorden uit een andere taal op de juiste manier schrijven.</v>
      </c>
      <c r="D1225" s="9" t="str">
        <f t="shared" si="59"/>
        <v>Bovenbouw</v>
      </c>
      <c r="E1225" s="10">
        <v>7</v>
      </c>
      <c r="F1225" s="1" t="s">
        <v>808</v>
      </c>
    </row>
    <row r="1226" spans="1:6" x14ac:dyDescent="0.2">
      <c r="A1226" s="11" t="s">
        <v>343</v>
      </c>
      <c r="B1226" s="8" t="str">
        <f t="shared" si="57"/>
        <v>Ze zijn redelijk in staat leenwoorden correct te spellen (politie, liter, computer).</v>
      </c>
      <c r="C1226" s="8" t="str">
        <f t="shared" si="58"/>
        <v>Ik kan leenwoorden uit een andere taal op de juiste manier schrijven.</v>
      </c>
      <c r="D1226" s="9" t="str">
        <f t="shared" si="59"/>
        <v>Bovenbouw</v>
      </c>
      <c r="E1226" s="10">
        <v>7</v>
      </c>
      <c r="F1226" s="1" t="s">
        <v>809</v>
      </c>
    </row>
    <row r="1227" spans="1:6" x14ac:dyDescent="0.2">
      <c r="A1227" s="11" t="s">
        <v>343</v>
      </c>
      <c r="B1227" s="8" t="str">
        <f t="shared" si="57"/>
        <v>Ze zijn redelijk in staat leenwoorden correct te spellen (politie, liter, computer).</v>
      </c>
      <c r="C1227" s="8" t="str">
        <f t="shared" si="58"/>
        <v>Ik kan leenwoorden uit een andere taal op de juiste manier schrijven.</v>
      </c>
      <c r="D1227" s="9" t="str">
        <f t="shared" si="59"/>
        <v>Bovenbouw</v>
      </c>
      <c r="E1227" s="25">
        <v>7</v>
      </c>
      <c r="F1227" s="26" t="s">
        <v>795</v>
      </c>
    </row>
    <row r="1228" spans="1:6" x14ac:dyDescent="0.2">
      <c r="A1228" s="11" t="s">
        <v>343</v>
      </c>
      <c r="B1228" s="8" t="str">
        <f t="shared" si="57"/>
        <v>Ze zijn redelijk in staat leenwoorden correct te spellen (politie, liter, computer).</v>
      </c>
      <c r="C1228" s="8" t="str">
        <f t="shared" si="58"/>
        <v>Ik kan leenwoorden uit een andere taal op de juiste manier schrijven.</v>
      </c>
      <c r="D1228" s="9" t="str">
        <f t="shared" si="59"/>
        <v>Bovenbouw</v>
      </c>
      <c r="E1228" s="25">
        <v>7</v>
      </c>
      <c r="F1228" s="26" t="s">
        <v>810</v>
      </c>
    </row>
    <row r="1229" spans="1:6" x14ac:dyDescent="0.2">
      <c r="A1229" s="11" t="s">
        <v>343</v>
      </c>
      <c r="B1229" s="8" t="str">
        <f t="shared" si="57"/>
        <v>Ze zijn redelijk in staat leenwoorden correct te spellen (politie, liter, computer).</v>
      </c>
      <c r="C1229" s="8" t="str">
        <f t="shared" si="58"/>
        <v>Ik kan leenwoorden uit een andere taal op de juiste manier schrijven.</v>
      </c>
      <c r="D1229" s="9" t="str">
        <f t="shared" si="59"/>
        <v>Bovenbouw</v>
      </c>
      <c r="E1229" s="27">
        <v>8</v>
      </c>
      <c r="F1229" s="26" t="s">
        <v>746</v>
      </c>
    </row>
    <row r="1230" spans="1:6" x14ac:dyDescent="0.2">
      <c r="A1230" s="11" t="s">
        <v>343</v>
      </c>
      <c r="B1230" s="8" t="str">
        <f t="shared" si="57"/>
        <v>Ze zijn redelijk in staat leenwoorden correct te spellen (politie, liter, computer).</v>
      </c>
      <c r="C1230" s="8" t="str">
        <f t="shared" si="58"/>
        <v>Ik kan leenwoorden uit een andere taal op de juiste manier schrijven.</v>
      </c>
      <c r="D1230" s="9" t="str">
        <f t="shared" si="59"/>
        <v>Bovenbouw</v>
      </c>
      <c r="E1230" s="27">
        <v>8</v>
      </c>
      <c r="F1230" s="26" t="s">
        <v>778</v>
      </c>
    </row>
    <row r="1231" spans="1:6" x14ac:dyDescent="0.2">
      <c r="A1231" s="11" t="s">
        <v>343</v>
      </c>
      <c r="B1231" s="8" t="str">
        <f t="shared" si="57"/>
        <v>Ze zijn redelijk in staat leenwoorden correct te spellen (politie, liter, computer).</v>
      </c>
      <c r="C1231" s="8" t="str">
        <f t="shared" si="58"/>
        <v>Ik kan leenwoorden uit een andere taal op de juiste manier schrijven.</v>
      </c>
      <c r="D1231" s="9" t="str">
        <f t="shared" si="59"/>
        <v>Bovenbouw</v>
      </c>
      <c r="E1231" s="27">
        <v>8</v>
      </c>
      <c r="F1231" s="26" t="s">
        <v>762</v>
      </c>
    </row>
    <row r="1232" spans="1:6" x14ac:dyDescent="0.2">
      <c r="A1232" s="11" t="s">
        <v>343</v>
      </c>
      <c r="B1232" s="8" t="str">
        <f t="shared" si="57"/>
        <v>Ze zijn redelijk in staat leenwoorden correct te spellen (politie, liter, computer).</v>
      </c>
      <c r="C1232" s="8" t="str">
        <f t="shared" si="58"/>
        <v>Ik kan leenwoorden uit een andere taal op de juiste manier schrijven.</v>
      </c>
      <c r="D1232" s="9" t="str">
        <f t="shared" si="59"/>
        <v>Bovenbouw</v>
      </c>
      <c r="E1232" s="27">
        <v>8</v>
      </c>
      <c r="F1232" s="26" t="s">
        <v>813</v>
      </c>
    </row>
    <row r="1233" spans="1:6" x14ac:dyDescent="0.2">
      <c r="A1233" s="11" t="s">
        <v>343</v>
      </c>
      <c r="B1233" s="8" t="str">
        <f t="shared" si="57"/>
        <v>Ze zijn redelijk in staat leenwoorden correct te spellen (politie, liter, computer).</v>
      </c>
      <c r="C1233" s="8" t="str">
        <f t="shared" si="58"/>
        <v>Ik kan leenwoorden uit een andere taal op de juiste manier schrijven.</v>
      </c>
      <c r="D1233" s="9" t="str">
        <f t="shared" si="59"/>
        <v>Bovenbouw</v>
      </c>
      <c r="E1233" s="32">
        <v>8</v>
      </c>
      <c r="F1233" s="33" t="s">
        <v>814</v>
      </c>
    </row>
    <row r="1234" spans="1:6" x14ac:dyDescent="0.2">
      <c r="A1234" s="11" t="s">
        <v>343</v>
      </c>
      <c r="B1234" s="8" t="str">
        <f t="shared" si="57"/>
        <v>Ze zijn redelijk in staat leenwoorden correct te spellen (politie, liter, computer).</v>
      </c>
      <c r="C1234" s="8" t="str">
        <f t="shared" si="58"/>
        <v>Ik kan leenwoorden uit een andere taal op de juiste manier schrijven.</v>
      </c>
      <c r="D1234" s="9" t="str">
        <f t="shared" si="59"/>
        <v>Bovenbouw</v>
      </c>
      <c r="E1234" s="10">
        <v>8</v>
      </c>
      <c r="F1234" s="1" t="s">
        <v>705</v>
      </c>
    </row>
    <row r="1235" spans="1:6" x14ac:dyDescent="0.2">
      <c r="A1235" s="11" t="s">
        <v>343</v>
      </c>
      <c r="B1235" s="8" t="str">
        <f t="shared" si="57"/>
        <v>Ze zijn redelijk in staat leenwoorden correct te spellen (politie, liter, computer).</v>
      </c>
      <c r="C1235" s="8" t="str">
        <f t="shared" si="58"/>
        <v>Ik kan leenwoorden uit een andere taal op de juiste manier schrijven.</v>
      </c>
      <c r="D1235" s="9" t="str">
        <f t="shared" si="59"/>
        <v>Bovenbouw</v>
      </c>
      <c r="E1235" s="25">
        <v>8</v>
      </c>
      <c r="F1235" s="26" t="s">
        <v>785</v>
      </c>
    </row>
    <row r="1236" spans="1:6" x14ac:dyDescent="0.2">
      <c r="A1236" s="11" t="s">
        <v>343</v>
      </c>
      <c r="B1236" s="8" t="str">
        <f t="shared" si="57"/>
        <v>Ze zijn redelijk in staat leenwoorden correct te spellen (politie, liter, computer).</v>
      </c>
      <c r="C1236" s="8" t="str">
        <f t="shared" si="58"/>
        <v>Ik kan leenwoorden uit een andere taal op de juiste manier schrijven.</v>
      </c>
      <c r="D1236" s="9" t="str">
        <f t="shared" si="59"/>
        <v>Bovenbouw</v>
      </c>
      <c r="E1236" s="25">
        <v>8</v>
      </c>
      <c r="F1236" s="26" t="s">
        <v>799</v>
      </c>
    </row>
    <row r="1237" spans="1:6" x14ac:dyDescent="0.2">
      <c r="A1237" s="11" t="s">
        <v>343</v>
      </c>
      <c r="B1237" s="8" t="str">
        <f t="shared" si="57"/>
        <v>Ze zijn redelijk in staat leenwoorden correct te spellen (politie, liter, computer).</v>
      </c>
      <c r="C1237" s="8" t="str">
        <f t="shared" si="58"/>
        <v>Ik kan leenwoorden uit een andere taal op de juiste manier schrijven.</v>
      </c>
      <c r="D1237" s="9" t="str">
        <f t="shared" si="59"/>
        <v>Bovenbouw</v>
      </c>
      <c r="E1237" s="27">
        <v>8</v>
      </c>
      <c r="F1237" s="26" t="s">
        <v>787</v>
      </c>
    </row>
    <row r="1238" spans="1:6" x14ac:dyDescent="0.2">
      <c r="A1238" s="11" t="s">
        <v>343</v>
      </c>
      <c r="B1238" s="8" t="str">
        <f t="shared" si="57"/>
        <v>Ze zijn redelijk in staat leenwoorden correct te spellen (politie, liter, computer).</v>
      </c>
      <c r="C1238" s="8" t="str">
        <f t="shared" si="58"/>
        <v>Ik kan leenwoorden uit een andere taal op de juiste manier schrijven.</v>
      </c>
      <c r="D1238" s="9" t="str">
        <f t="shared" si="59"/>
        <v>Bovenbouw</v>
      </c>
      <c r="E1238" s="27">
        <v>8</v>
      </c>
      <c r="F1238" s="26" t="s">
        <v>800</v>
      </c>
    </row>
    <row r="1239" spans="1:6" x14ac:dyDescent="0.2">
      <c r="A1239" s="4" t="s">
        <v>343</v>
      </c>
      <c r="B1239" s="8" t="str">
        <f t="shared" si="57"/>
        <v>Ze zijn redelijk in staat leenwoorden correct te spellen (politie, liter, computer).</v>
      </c>
      <c r="C1239" s="8" t="str">
        <f t="shared" si="58"/>
        <v>Ik kan leenwoorden uit een andere taal op de juiste manier schrijven.</v>
      </c>
      <c r="D1239" s="9" t="str">
        <f t="shared" si="59"/>
        <v>Bovenbouw</v>
      </c>
      <c r="E1239" s="34">
        <v>6</v>
      </c>
      <c r="F1239" s="29" t="s">
        <v>583</v>
      </c>
    </row>
    <row r="1240" spans="1:6" x14ac:dyDescent="0.2">
      <c r="A1240" s="4" t="s">
        <v>343</v>
      </c>
      <c r="B1240" s="8" t="str">
        <f t="shared" si="57"/>
        <v>Ze zijn redelijk in staat leenwoorden correct te spellen (politie, liter, computer).</v>
      </c>
      <c r="C1240" s="8" t="str">
        <f t="shared" si="58"/>
        <v>Ik kan leenwoorden uit een andere taal op de juiste manier schrijven.</v>
      </c>
      <c r="D1240" s="9" t="str">
        <f t="shared" si="59"/>
        <v>Bovenbouw</v>
      </c>
      <c r="E1240" s="34">
        <v>6</v>
      </c>
      <c r="F1240" s="29" t="s">
        <v>584</v>
      </c>
    </row>
    <row r="1241" spans="1:6" x14ac:dyDescent="0.2">
      <c r="A1241" s="4" t="s">
        <v>343</v>
      </c>
      <c r="B1241" s="8" t="str">
        <f t="shared" si="57"/>
        <v>Ze zijn redelijk in staat leenwoorden correct te spellen (politie, liter, computer).</v>
      </c>
      <c r="C1241" s="8" t="str">
        <f t="shared" si="58"/>
        <v>Ik kan leenwoorden uit een andere taal op de juiste manier schrijven.</v>
      </c>
      <c r="D1241" s="9" t="str">
        <f t="shared" si="59"/>
        <v>Bovenbouw</v>
      </c>
      <c r="E1241" s="35">
        <v>6</v>
      </c>
      <c r="F1241" s="36" t="s">
        <v>585</v>
      </c>
    </row>
    <row r="1242" spans="1:6" x14ac:dyDescent="0.2">
      <c r="A1242" s="4" t="s">
        <v>343</v>
      </c>
      <c r="B1242" s="8" t="str">
        <f t="shared" si="57"/>
        <v>Ze zijn redelijk in staat leenwoorden correct te spellen (politie, liter, computer).</v>
      </c>
      <c r="C1242" s="8" t="str">
        <f t="shared" si="58"/>
        <v>Ik kan leenwoorden uit een andere taal op de juiste manier schrijven.</v>
      </c>
      <c r="D1242" s="9" t="str">
        <f t="shared" si="59"/>
        <v>Bovenbouw</v>
      </c>
      <c r="E1242" s="28">
        <v>6</v>
      </c>
      <c r="F1242" s="29" t="s">
        <v>586</v>
      </c>
    </row>
    <row r="1243" spans="1:6" x14ac:dyDescent="0.2">
      <c r="A1243" s="4" t="s">
        <v>343</v>
      </c>
      <c r="B1243" s="8" t="str">
        <f t="shared" si="57"/>
        <v>Ze zijn redelijk in staat leenwoorden correct te spellen (politie, liter, computer).</v>
      </c>
      <c r="C1243" s="8" t="str">
        <f t="shared" si="58"/>
        <v>Ik kan leenwoorden uit een andere taal op de juiste manier schrijven.</v>
      </c>
      <c r="D1243" s="9" t="str">
        <f t="shared" si="59"/>
        <v>Bovenbouw</v>
      </c>
      <c r="E1243" s="28">
        <v>7</v>
      </c>
      <c r="F1243" s="29" t="s">
        <v>573</v>
      </c>
    </row>
    <row r="1244" spans="1:6" x14ac:dyDescent="0.2">
      <c r="A1244" s="4" t="s">
        <v>343</v>
      </c>
      <c r="B1244" s="8" t="str">
        <f t="shared" si="57"/>
        <v>Ze zijn redelijk in staat leenwoorden correct te spellen (politie, liter, computer).</v>
      </c>
      <c r="C1244" s="8" t="str">
        <f t="shared" si="58"/>
        <v>Ik kan leenwoorden uit een andere taal op de juiste manier schrijven.</v>
      </c>
      <c r="D1244" s="9" t="str">
        <f t="shared" si="59"/>
        <v>Bovenbouw</v>
      </c>
      <c r="E1244" s="14">
        <v>7</v>
      </c>
      <c r="F1244" s="15" t="s">
        <v>577</v>
      </c>
    </row>
    <row r="1245" spans="1:6" x14ac:dyDescent="0.2">
      <c r="A1245" s="4" t="s">
        <v>343</v>
      </c>
      <c r="B1245" s="8" t="str">
        <f t="shared" si="57"/>
        <v>Ze zijn redelijk in staat leenwoorden correct te spellen (politie, liter, computer).</v>
      </c>
      <c r="C1245" s="8" t="str">
        <f t="shared" si="58"/>
        <v>Ik kan leenwoorden uit een andere taal op de juiste manier schrijven.</v>
      </c>
      <c r="D1245" s="9" t="str">
        <f t="shared" si="59"/>
        <v>Bovenbouw</v>
      </c>
      <c r="E1245" s="14">
        <v>7</v>
      </c>
      <c r="F1245" s="15" t="s">
        <v>574</v>
      </c>
    </row>
    <row r="1246" spans="1:6" x14ac:dyDescent="0.2">
      <c r="A1246" s="4" t="s">
        <v>343</v>
      </c>
      <c r="B1246" s="8" t="str">
        <f t="shared" si="57"/>
        <v>Ze zijn redelijk in staat leenwoorden correct te spellen (politie, liter, computer).</v>
      </c>
      <c r="C1246" s="8" t="str">
        <f t="shared" si="58"/>
        <v>Ik kan leenwoorden uit een andere taal op de juiste manier schrijven.</v>
      </c>
      <c r="D1246" s="9" t="str">
        <f t="shared" si="59"/>
        <v>Bovenbouw</v>
      </c>
      <c r="E1246" s="34">
        <v>8</v>
      </c>
      <c r="F1246" s="29" t="s">
        <v>570</v>
      </c>
    </row>
    <row r="1247" spans="1:6" x14ac:dyDescent="0.2">
      <c r="A1247" s="4" t="s">
        <v>343</v>
      </c>
      <c r="B1247" s="8" t="str">
        <f t="shared" si="57"/>
        <v>Ze zijn redelijk in staat leenwoorden correct te spellen (politie, liter, computer).</v>
      </c>
      <c r="C1247" s="8" t="str">
        <f t="shared" si="58"/>
        <v>Ik kan leenwoorden uit een andere taal op de juiste manier schrijven.</v>
      </c>
      <c r="D1247" s="9" t="str">
        <f t="shared" si="59"/>
        <v>Bovenbouw</v>
      </c>
      <c r="E1247" s="34">
        <v>8</v>
      </c>
      <c r="F1247" s="29" t="s">
        <v>587</v>
      </c>
    </row>
    <row r="1248" spans="1:6" x14ac:dyDescent="0.2">
      <c r="A1248" s="4" t="s">
        <v>343</v>
      </c>
      <c r="B1248" s="8" t="str">
        <f t="shared" si="57"/>
        <v>Ze zijn redelijk in staat leenwoorden correct te spellen (politie, liter, computer).</v>
      </c>
      <c r="C1248" s="8" t="str">
        <f t="shared" si="58"/>
        <v>Ik kan leenwoorden uit een andere taal op de juiste manier schrijven.</v>
      </c>
      <c r="D1248" s="9" t="str">
        <f t="shared" si="59"/>
        <v>Bovenbouw</v>
      </c>
      <c r="E1248" s="34">
        <v>8</v>
      </c>
      <c r="F1248" s="29" t="s">
        <v>588</v>
      </c>
    </row>
    <row r="1249" spans="1:6" x14ac:dyDescent="0.2">
      <c r="A1249" s="4" t="s">
        <v>343</v>
      </c>
      <c r="B1249" s="8" t="str">
        <f t="shared" si="57"/>
        <v>Ze zijn redelijk in staat leenwoorden correct te spellen (politie, liter, computer).</v>
      </c>
      <c r="C1249" s="8" t="str">
        <f t="shared" si="58"/>
        <v>Ik kan leenwoorden uit een andere taal op de juiste manier schrijven.</v>
      </c>
      <c r="D1249" s="9" t="str">
        <f t="shared" si="59"/>
        <v>Bovenbouw</v>
      </c>
      <c r="E1249" s="34">
        <v>8</v>
      </c>
      <c r="F1249" s="29" t="s">
        <v>571</v>
      </c>
    </row>
    <row r="1250" spans="1:6" x14ac:dyDescent="0.2">
      <c r="A1250" s="4" t="s">
        <v>343</v>
      </c>
      <c r="B1250" s="8" t="str">
        <f t="shared" si="57"/>
        <v>Ze zijn redelijk in staat leenwoorden correct te spellen (politie, liter, computer).</v>
      </c>
      <c r="C1250" s="8" t="str">
        <f t="shared" si="58"/>
        <v>Ik kan leenwoorden uit een andere taal op de juiste manier schrijven.</v>
      </c>
      <c r="D1250" s="9" t="str">
        <f t="shared" si="59"/>
        <v>Bovenbouw</v>
      </c>
      <c r="E1250" s="34">
        <v>8</v>
      </c>
      <c r="F1250" s="29" t="s">
        <v>801</v>
      </c>
    </row>
    <row r="1251" spans="1:6" x14ac:dyDescent="0.2">
      <c r="A1251" s="4" t="s">
        <v>64</v>
      </c>
      <c r="B1251" s="8" t="str">
        <f t="shared" ref="B1251:B1282" si="60">IF(A1251="2.3.1","Kinderen zijn in staat klankzuivere woorden correct te spellen.",IF(A1251="2.3.2","Ze kennen de spelling van woorden met homofonen (ei-ij, au-ou, g-ch).",IF(A1251="2.3.3","Ze passen de gelijkvormigheidsregel toe (hond-honden, kast-kastje).",IF(A1251="2.3.4","Ze passen de analogieregel toe (hij zoekt, hij vindt).",IF(A1251="2.3.5","Ze kunnen eenvoudige interpunctie duiden en toepassen: gebruik hoofdletters, punt, vraagteken en uitroepteken.",IF(A1251="2.3.6","Ze kunnen hun spelling- en interpunctiefouten onderkennen en corrigeren.",IF(A1251="2.3.7","Kinderen zijn in staat lange, gelede woorden en woordsamenstellingen te spellen (geleidelijk, ademhaling, voetbalwedstrijd).",IF(A1251="2.3.8","Ze beheersen de regels van de werkwoordspelling (hij verwachtte, de verwachte brief).",IF(A1251="2.3.9","Ze zijn redelijk in staat leenwoorden correct te spellen (politie, liter, computer).",IF(A1251="2.3.10","Ze kunnen complexe interpunctie duiden en toepassen: komma, puntkomma, dubbele punt, aanhalingstekens en haakjes.",IF(A1251="2.3.11","Ze zijn in staat om zelfstandig hun spelling- en interpunctiefouten te onderkennen en te corrigeren.",IF(A1251="2.3.12","Ze ontwikkelen een attitude voor correct schriftelijk taalgebruik.","Voer tussendoel in"))))))))))))</f>
        <v>Kinderen zijn in staat klankzuivere woorden correct te spellen.</v>
      </c>
      <c r="C1251" s="8" t="str">
        <f t="shared" ref="C1251:C1282" si="61">IF(A1251="2.3.1","Ik kan klankzuivere woorden goed spellen.",IF(A1251="2.3.2","Ik weet dat je woorden die hetzelfde klinken soms anders schrijft.",IF(A1251="2.3.3","Ik kan een meervoud of het verkleinwoord van een zelfstandig naamwoord goed schrijven.",IF(A1251="2.3.4","Ik kan de net-zoalsregel toepassen.",IF(A1251="2.3.5","Ik gebruik een hoofdletter, een punt, een vraagteken of een uitroepteken op de goede manier.",IF(A1251="2.3.6","Ik kan fouten in mijn schrijfwerk ontdekken en verbeteren.",IF(A1251="2.3.7","Ik kan lange woorden juist schrijven.",IF(A1251="2.3.8","Ik kan werkwoorden in alle tijden en bij alle personen goed schrijven.",IF(A1251="2.3.9","Ik kan leenwoorden uit een andere taal op de juiste manier schrijven.",IF(A1251="2.3.10","Ik gebruik de juiste interpunctie.",IF(A1251="2.3.11","Ik lees mijn eigen teksten na en verbeter deze, als dat nodig is.",IF(A1251="2.3.12","Ik doe mijn best om foutloos te schrijven.","Voer tussendoel in"))))))))))))</f>
        <v>Ik kan klankzuivere woorden goed spellen.</v>
      </c>
      <c r="D1251" s="9" t="str">
        <f t="shared" ref="D1251:D1282" si="62">IF(A1251="2.3.1","Middenbouw",IF(A1251="2.3.2","Middenbouw",IF(A1251="2.3.3","Middenbouw",IF(A1251="2.3.4","Middenbouw",IF(A1251="2.3.5","Middenbouw",IF(A1251="2.3.6","Middenbouw",IF(A1251="2.3.7","Bovenbouw",IF(A1251="2.3.8","Bovenbouw",IF(A1251="2.3.9","Bovenbouw",IF(A1251="2.3.10","Bovenbouw",IF(A1251="2.3.11","Bovenbouw",IF(A1251="2.3.12","Bovenbouw","Onbepaald"))))))))))))</f>
        <v>Middenbouw</v>
      </c>
      <c r="E1251" s="10">
        <v>5</v>
      </c>
      <c r="F1251" s="1" t="s">
        <v>814</v>
      </c>
    </row>
    <row r="1252" spans="1:6" ht="28.5" x14ac:dyDescent="0.2">
      <c r="A1252" s="4" t="s">
        <v>65</v>
      </c>
      <c r="B1252" s="8" t="str">
        <f t="shared" si="60"/>
        <v>Ze passen de gelijkvormigheidsregel toe (hond-honden, kast-kastje).</v>
      </c>
      <c r="C1252" s="8" t="str">
        <f t="shared" si="61"/>
        <v>Ik kan een meervoud of het verkleinwoord van een zelfstandig naamwoord goed schrijven.</v>
      </c>
      <c r="D1252" s="9" t="str">
        <f t="shared" si="62"/>
        <v>Middenbouw</v>
      </c>
      <c r="E1252" s="10">
        <v>5</v>
      </c>
      <c r="F1252" s="1" t="s">
        <v>814</v>
      </c>
    </row>
    <row r="1253" spans="1:6" x14ac:dyDescent="0.2">
      <c r="A1253" s="4" t="s">
        <v>63</v>
      </c>
      <c r="B1253" s="8" t="str">
        <f t="shared" si="60"/>
        <v>Ze kunnen hun spelling- en interpunctiefouten onderkennen en corrigeren.</v>
      </c>
      <c r="C1253" s="8" t="str">
        <f t="shared" si="61"/>
        <v>Ik kan fouten in mijn schrijfwerk ontdekken en verbeteren.</v>
      </c>
      <c r="D1253" s="9" t="str">
        <f t="shared" si="62"/>
        <v>Middenbouw</v>
      </c>
      <c r="E1253" s="10">
        <v>5</v>
      </c>
      <c r="F1253" s="1" t="s">
        <v>814</v>
      </c>
    </row>
    <row r="1254" spans="1:6" x14ac:dyDescent="0.2">
      <c r="A1254" s="4" t="s">
        <v>339</v>
      </c>
      <c r="B1254" s="8" t="str">
        <f t="shared" si="60"/>
        <v>Ze ontwikkelen een attitude voor correct schriftelijk taalgebruik.</v>
      </c>
      <c r="C1254" s="8" t="str">
        <f t="shared" si="61"/>
        <v>Ik doe mijn best om foutloos te schrijven.</v>
      </c>
      <c r="D1254" s="9" t="str">
        <f t="shared" si="62"/>
        <v>Bovenbouw</v>
      </c>
      <c r="E1254" s="10">
        <v>6</v>
      </c>
      <c r="F1254" s="1" t="s">
        <v>608</v>
      </c>
    </row>
    <row r="1255" spans="1:6" x14ac:dyDescent="0.2">
      <c r="A1255" s="4" t="s">
        <v>339</v>
      </c>
      <c r="B1255" s="8" t="str">
        <f t="shared" si="60"/>
        <v>Ze ontwikkelen een attitude voor correct schriftelijk taalgebruik.</v>
      </c>
      <c r="C1255" s="8" t="str">
        <f t="shared" si="61"/>
        <v>Ik doe mijn best om foutloos te schrijven.</v>
      </c>
      <c r="D1255" s="9" t="str">
        <f t="shared" si="62"/>
        <v>Bovenbouw</v>
      </c>
      <c r="E1255" s="10">
        <v>6</v>
      </c>
      <c r="F1255" s="1" t="s">
        <v>714</v>
      </c>
    </row>
    <row r="1256" spans="1:6" ht="28.5" x14ac:dyDescent="0.2">
      <c r="A1256" s="4" t="s">
        <v>342</v>
      </c>
      <c r="B1256" s="8" t="str">
        <f t="shared" si="60"/>
        <v>Kinderen zijn in staat lange, gelede woorden en woordsamenstellingen te spellen (geleidelijk, ademhaling, voetbalwedstrijd).</v>
      </c>
      <c r="C1256" s="8" t="str">
        <f t="shared" si="61"/>
        <v>Ik kan lange woorden juist schrijven.</v>
      </c>
      <c r="D1256" s="9" t="str">
        <f t="shared" si="62"/>
        <v>Bovenbouw</v>
      </c>
      <c r="E1256" s="10">
        <v>6</v>
      </c>
      <c r="F1256" s="1" t="s">
        <v>585</v>
      </c>
    </row>
    <row r="1257" spans="1:6" ht="28.5" x14ac:dyDescent="0.2">
      <c r="A1257" s="4" t="s">
        <v>498</v>
      </c>
      <c r="B1257" s="8" t="str">
        <f t="shared" si="60"/>
        <v>Ze kunnen complexe interpunctie duiden en toepassen: komma, puntkomma, dubbele punt, aanhalingstekens en haakjes.</v>
      </c>
      <c r="C1257" s="8" t="str">
        <f t="shared" si="61"/>
        <v>Ik gebruik de juiste interpunctie.</v>
      </c>
      <c r="D1257" s="9" t="str">
        <f t="shared" si="62"/>
        <v>Bovenbouw</v>
      </c>
      <c r="E1257" s="10">
        <v>6</v>
      </c>
      <c r="F1257" s="1" t="s">
        <v>585</v>
      </c>
    </row>
    <row r="1258" spans="1:6" ht="28.5" x14ac:dyDescent="0.2">
      <c r="A1258" s="4" t="s">
        <v>498</v>
      </c>
      <c r="B1258" s="8" t="str">
        <f t="shared" si="60"/>
        <v>Ze kunnen complexe interpunctie duiden en toepassen: komma, puntkomma, dubbele punt, aanhalingstekens en haakjes.</v>
      </c>
      <c r="C1258" s="8" t="str">
        <f t="shared" si="61"/>
        <v>Ik gebruik de juiste interpunctie.</v>
      </c>
      <c r="D1258" s="9" t="str">
        <f t="shared" si="62"/>
        <v>Bovenbouw</v>
      </c>
      <c r="E1258" s="10">
        <v>6</v>
      </c>
      <c r="F1258" s="1" t="s">
        <v>594</v>
      </c>
    </row>
    <row r="1259" spans="1:6" x14ac:dyDescent="0.2">
      <c r="A1259" s="4" t="s">
        <v>339</v>
      </c>
      <c r="B1259" s="8" t="str">
        <f t="shared" si="60"/>
        <v>Ze ontwikkelen een attitude voor correct schriftelijk taalgebruik.</v>
      </c>
      <c r="C1259" s="8" t="str">
        <f t="shared" si="61"/>
        <v>Ik doe mijn best om foutloos te schrijven.</v>
      </c>
      <c r="D1259" s="9" t="str">
        <f t="shared" si="62"/>
        <v>Bovenbouw</v>
      </c>
      <c r="E1259" s="10">
        <v>6</v>
      </c>
      <c r="F1259" s="1" t="s">
        <v>854</v>
      </c>
    </row>
    <row r="1260" spans="1:6" ht="28.5" x14ac:dyDescent="0.2">
      <c r="A1260" s="4" t="s">
        <v>342</v>
      </c>
      <c r="B1260" s="8" t="str">
        <f t="shared" si="60"/>
        <v>Kinderen zijn in staat lange, gelede woorden en woordsamenstellingen te spellen (geleidelijk, ademhaling, voetbalwedstrijd).</v>
      </c>
      <c r="C1260" s="8" t="str">
        <f t="shared" si="61"/>
        <v>Ik kan lange woorden juist schrijven.</v>
      </c>
      <c r="D1260" s="9" t="str">
        <f t="shared" si="62"/>
        <v>Bovenbouw</v>
      </c>
      <c r="E1260" s="10">
        <v>6</v>
      </c>
      <c r="F1260" s="1" t="s">
        <v>855</v>
      </c>
    </row>
    <row r="1261" spans="1:6" x14ac:dyDescent="0.2">
      <c r="A1261" s="4" t="s">
        <v>339</v>
      </c>
      <c r="B1261" s="8" t="str">
        <f t="shared" si="60"/>
        <v>Ze ontwikkelen een attitude voor correct schriftelijk taalgebruik.</v>
      </c>
      <c r="C1261" s="8" t="str">
        <f t="shared" si="61"/>
        <v>Ik doe mijn best om foutloos te schrijven.</v>
      </c>
      <c r="D1261" s="9" t="str">
        <f t="shared" si="62"/>
        <v>Bovenbouw</v>
      </c>
      <c r="E1261" s="10">
        <v>6</v>
      </c>
      <c r="F1261" s="1" t="s">
        <v>856</v>
      </c>
    </row>
    <row r="1262" spans="1:6" ht="28.5" x14ac:dyDescent="0.2">
      <c r="A1262" s="4" t="s">
        <v>498</v>
      </c>
      <c r="B1262" s="8" t="str">
        <f t="shared" si="60"/>
        <v>Ze kunnen complexe interpunctie duiden en toepassen: komma, puntkomma, dubbele punt, aanhalingstekens en haakjes.</v>
      </c>
      <c r="C1262" s="8" t="str">
        <f t="shared" si="61"/>
        <v>Ik gebruik de juiste interpunctie.</v>
      </c>
      <c r="D1262" s="9" t="str">
        <f t="shared" si="62"/>
        <v>Bovenbouw</v>
      </c>
      <c r="E1262" s="10">
        <v>6</v>
      </c>
      <c r="F1262" s="1" t="s">
        <v>857</v>
      </c>
    </row>
    <row r="1263" spans="1:6" ht="28.5" x14ac:dyDescent="0.2">
      <c r="A1263" s="4" t="s">
        <v>342</v>
      </c>
      <c r="B1263" s="8" t="str">
        <f t="shared" si="60"/>
        <v>Kinderen zijn in staat lange, gelede woorden en woordsamenstellingen te spellen (geleidelijk, ademhaling, voetbalwedstrijd).</v>
      </c>
      <c r="C1263" s="8" t="str">
        <f t="shared" si="61"/>
        <v>Ik kan lange woorden juist schrijven.</v>
      </c>
      <c r="D1263" s="9" t="str">
        <f t="shared" si="62"/>
        <v>Bovenbouw</v>
      </c>
      <c r="E1263" s="10">
        <v>6</v>
      </c>
      <c r="F1263" s="1" t="s">
        <v>597</v>
      </c>
    </row>
    <row r="1264" spans="1:6" ht="28.5" x14ac:dyDescent="0.2">
      <c r="A1264" s="4" t="s">
        <v>497</v>
      </c>
      <c r="B1264" s="8" t="str">
        <f t="shared" si="60"/>
        <v>Ze beheersen de regels van de werkwoordspelling (hij verwachtte, de verwachte brief).</v>
      </c>
      <c r="C1264" s="8" t="str">
        <f t="shared" si="61"/>
        <v>Ik kan werkwoorden in alle tijden en bij alle personen goed schrijven.</v>
      </c>
      <c r="D1264" s="9" t="str">
        <f t="shared" si="62"/>
        <v>Bovenbouw</v>
      </c>
      <c r="E1264" s="10">
        <v>6</v>
      </c>
      <c r="F1264" s="1" t="s">
        <v>597</v>
      </c>
    </row>
    <row r="1265" spans="1:6" ht="28.5" x14ac:dyDescent="0.2">
      <c r="A1265" s="4" t="s">
        <v>498</v>
      </c>
      <c r="B1265" s="8" t="str">
        <f t="shared" si="60"/>
        <v>Ze kunnen complexe interpunctie duiden en toepassen: komma, puntkomma, dubbele punt, aanhalingstekens en haakjes.</v>
      </c>
      <c r="C1265" s="8" t="str">
        <f t="shared" si="61"/>
        <v>Ik gebruik de juiste interpunctie.</v>
      </c>
      <c r="D1265" s="9" t="str">
        <f t="shared" si="62"/>
        <v>Bovenbouw</v>
      </c>
      <c r="E1265" s="10">
        <v>6</v>
      </c>
      <c r="F1265" s="1" t="s">
        <v>597</v>
      </c>
    </row>
    <row r="1266" spans="1:6" ht="28.5" x14ac:dyDescent="0.2">
      <c r="A1266" s="4" t="s">
        <v>342</v>
      </c>
      <c r="B1266" s="8" t="str">
        <f t="shared" si="60"/>
        <v>Kinderen zijn in staat lange, gelede woorden en woordsamenstellingen te spellen (geleidelijk, ademhaling, voetbalwedstrijd).</v>
      </c>
      <c r="C1266" s="8" t="str">
        <f t="shared" si="61"/>
        <v>Ik kan lange woorden juist schrijven.</v>
      </c>
      <c r="D1266" s="9" t="str">
        <f t="shared" si="62"/>
        <v>Bovenbouw</v>
      </c>
      <c r="E1266" s="10">
        <v>6</v>
      </c>
      <c r="F1266" s="1" t="s">
        <v>582</v>
      </c>
    </row>
    <row r="1267" spans="1:6" ht="28.5" x14ac:dyDescent="0.2">
      <c r="A1267" s="4" t="s">
        <v>497</v>
      </c>
      <c r="B1267" s="8" t="str">
        <f t="shared" si="60"/>
        <v>Ze beheersen de regels van de werkwoordspelling (hij verwachtte, de verwachte brief).</v>
      </c>
      <c r="C1267" s="8" t="str">
        <f t="shared" si="61"/>
        <v>Ik kan werkwoorden in alle tijden en bij alle personen goed schrijven.</v>
      </c>
      <c r="D1267" s="9" t="str">
        <f t="shared" si="62"/>
        <v>Bovenbouw</v>
      </c>
      <c r="E1267" s="10">
        <v>6</v>
      </c>
      <c r="F1267" s="1" t="s">
        <v>582</v>
      </c>
    </row>
    <row r="1268" spans="1:6" x14ac:dyDescent="0.2">
      <c r="A1268" s="4" t="s">
        <v>343</v>
      </c>
      <c r="B1268" s="8" t="str">
        <f t="shared" si="60"/>
        <v>Ze zijn redelijk in staat leenwoorden correct te spellen (politie, liter, computer).</v>
      </c>
      <c r="C1268" s="8" t="str">
        <f t="shared" si="61"/>
        <v>Ik kan leenwoorden uit een andere taal op de juiste manier schrijven.</v>
      </c>
      <c r="D1268" s="9" t="str">
        <f t="shared" si="62"/>
        <v>Bovenbouw</v>
      </c>
      <c r="E1268" s="10">
        <v>6</v>
      </c>
      <c r="F1268" s="1" t="s">
        <v>582</v>
      </c>
    </row>
    <row r="1269" spans="1:6" ht="28.5" x14ac:dyDescent="0.2">
      <c r="A1269" s="4" t="s">
        <v>498</v>
      </c>
      <c r="B1269" s="8" t="str">
        <f t="shared" si="60"/>
        <v>Ze kunnen complexe interpunctie duiden en toepassen: komma, puntkomma, dubbele punt, aanhalingstekens en haakjes.</v>
      </c>
      <c r="C1269" s="8" t="str">
        <f t="shared" si="61"/>
        <v>Ik gebruik de juiste interpunctie.</v>
      </c>
      <c r="D1269" s="9" t="str">
        <f t="shared" si="62"/>
        <v>Bovenbouw</v>
      </c>
      <c r="E1269" s="10">
        <v>6</v>
      </c>
      <c r="F1269" s="1" t="s">
        <v>582</v>
      </c>
    </row>
    <row r="1270" spans="1:6" ht="28.5" x14ac:dyDescent="0.2">
      <c r="A1270" s="4" t="s">
        <v>338</v>
      </c>
      <c r="B1270" s="8" t="str">
        <f t="shared" si="60"/>
        <v>Ze zijn in staat om zelfstandig hun spelling- en interpunctiefouten te onderkennen en te corrigeren.</v>
      </c>
      <c r="C1270" s="8" t="str">
        <f t="shared" si="61"/>
        <v>Ik lees mijn eigen teksten na en verbeter deze, als dat nodig is.</v>
      </c>
      <c r="D1270" s="9" t="str">
        <f t="shared" si="62"/>
        <v>Bovenbouw</v>
      </c>
      <c r="E1270" s="10">
        <v>6</v>
      </c>
      <c r="F1270" s="1" t="s">
        <v>582</v>
      </c>
    </row>
    <row r="1271" spans="1:6" x14ac:dyDescent="0.2">
      <c r="A1271" s="4" t="s">
        <v>339</v>
      </c>
      <c r="B1271" s="8" t="str">
        <f t="shared" si="60"/>
        <v>Ze ontwikkelen een attitude voor correct schriftelijk taalgebruik.</v>
      </c>
      <c r="C1271" s="8" t="str">
        <f t="shared" si="61"/>
        <v>Ik doe mijn best om foutloos te schrijven.</v>
      </c>
      <c r="D1271" s="9" t="str">
        <f t="shared" si="62"/>
        <v>Bovenbouw</v>
      </c>
      <c r="E1271" s="10">
        <v>6</v>
      </c>
      <c r="F1271" s="1" t="s">
        <v>582</v>
      </c>
    </row>
    <row r="1272" spans="1:6" ht="28.5" x14ac:dyDescent="0.2">
      <c r="A1272" s="4" t="s">
        <v>342</v>
      </c>
      <c r="B1272" s="8" t="str">
        <f t="shared" si="60"/>
        <v>Kinderen zijn in staat lange, gelede woorden en woordsamenstellingen te spellen (geleidelijk, ademhaling, voetbalwedstrijd).</v>
      </c>
      <c r="C1272" s="8" t="str">
        <f t="shared" si="61"/>
        <v>Ik kan lange woorden juist schrijven.</v>
      </c>
      <c r="D1272" s="9" t="str">
        <f t="shared" si="62"/>
        <v>Bovenbouw</v>
      </c>
      <c r="E1272" s="10">
        <v>6</v>
      </c>
      <c r="F1272" s="1" t="s">
        <v>586</v>
      </c>
    </row>
    <row r="1273" spans="1:6" ht="28.5" x14ac:dyDescent="0.2">
      <c r="A1273" s="4" t="s">
        <v>497</v>
      </c>
      <c r="B1273" s="8" t="str">
        <f t="shared" si="60"/>
        <v>Ze beheersen de regels van de werkwoordspelling (hij verwachtte, de verwachte brief).</v>
      </c>
      <c r="C1273" s="8" t="str">
        <f t="shared" si="61"/>
        <v>Ik kan werkwoorden in alle tijden en bij alle personen goed schrijven.</v>
      </c>
      <c r="D1273" s="9" t="str">
        <f t="shared" si="62"/>
        <v>Bovenbouw</v>
      </c>
      <c r="E1273" s="10">
        <v>6</v>
      </c>
      <c r="F1273" s="1" t="s">
        <v>586</v>
      </c>
    </row>
    <row r="1274" spans="1:6" x14ac:dyDescent="0.2">
      <c r="A1274" s="4" t="s">
        <v>343</v>
      </c>
      <c r="B1274" s="8" t="str">
        <f t="shared" si="60"/>
        <v>Ze zijn redelijk in staat leenwoorden correct te spellen (politie, liter, computer).</v>
      </c>
      <c r="C1274" s="8" t="str">
        <f t="shared" si="61"/>
        <v>Ik kan leenwoorden uit een andere taal op de juiste manier schrijven.</v>
      </c>
      <c r="D1274" s="9" t="str">
        <f t="shared" si="62"/>
        <v>Bovenbouw</v>
      </c>
      <c r="E1274" s="10">
        <v>6</v>
      </c>
      <c r="F1274" s="1" t="s">
        <v>586</v>
      </c>
    </row>
    <row r="1275" spans="1:6" ht="28.5" x14ac:dyDescent="0.2">
      <c r="A1275" s="4" t="s">
        <v>498</v>
      </c>
      <c r="B1275" s="8" t="str">
        <f t="shared" si="60"/>
        <v>Ze kunnen complexe interpunctie duiden en toepassen: komma, puntkomma, dubbele punt, aanhalingstekens en haakjes.</v>
      </c>
      <c r="C1275" s="8" t="str">
        <f t="shared" si="61"/>
        <v>Ik gebruik de juiste interpunctie.</v>
      </c>
      <c r="D1275" s="9" t="str">
        <f t="shared" si="62"/>
        <v>Bovenbouw</v>
      </c>
      <c r="E1275" s="10">
        <v>6</v>
      </c>
      <c r="F1275" s="1" t="s">
        <v>586</v>
      </c>
    </row>
    <row r="1276" spans="1:6" ht="28.5" x14ac:dyDescent="0.2">
      <c r="A1276" s="4" t="s">
        <v>338</v>
      </c>
      <c r="B1276" s="8" t="str">
        <f t="shared" si="60"/>
        <v>Ze zijn in staat om zelfstandig hun spelling- en interpunctiefouten te onderkennen en te corrigeren.</v>
      </c>
      <c r="C1276" s="8" t="str">
        <f t="shared" si="61"/>
        <v>Ik lees mijn eigen teksten na en verbeter deze, als dat nodig is.</v>
      </c>
      <c r="D1276" s="9" t="str">
        <f t="shared" si="62"/>
        <v>Bovenbouw</v>
      </c>
      <c r="E1276" s="10">
        <v>6</v>
      </c>
      <c r="F1276" s="1" t="s">
        <v>586</v>
      </c>
    </row>
    <row r="1277" spans="1:6" x14ac:dyDescent="0.2">
      <c r="A1277" s="4" t="s">
        <v>339</v>
      </c>
      <c r="B1277" s="8" t="str">
        <f t="shared" si="60"/>
        <v>Ze ontwikkelen een attitude voor correct schriftelijk taalgebruik.</v>
      </c>
      <c r="C1277" s="8" t="str">
        <f t="shared" si="61"/>
        <v>Ik doe mijn best om foutloos te schrijven.</v>
      </c>
      <c r="D1277" s="9" t="str">
        <f t="shared" si="62"/>
        <v>Bovenbouw</v>
      </c>
      <c r="E1277" s="10">
        <v>6</v>
      </c>
      <c r="F1277" s="1" t="s">
        <v>586</v>
      </c>
    </row>
    <row r="1278" spans="1:6" ht="28.5" x14ac:dyDescent="0.2">
      <c r="A1278" s="4" t="s">
        <v>342</v>
      </c>
      <c r="B1278" s="8" t="str">
        <f t="shared" si="60"/>
        <v>Kinderen zijn in staat lange, gelede woorden en woordsamenstellingen te spellen (geleidelijk, ademhaling, voetbalwedstrijd).</v>
      </c>
      <c r="C1278" s="8" t="str">
        <f t="shared" si="61"/>
        <v>Ik kan lange woorden juist schrijven.</v>
      </c>
      <c r="D1278" s="9" t="str">
        <f t="shared" si="62"/>
        <v>Bovenbouw</v>
      </c>
      <c r="E1278" s="10">
        <v>6</v>
      </c>
      <c r="F1278" s="1" t="s">
        <v>591</v>
      </c>
    </row>
    <row r="1279" spans="1:6" x14ac:dyDescent="0.2">
      <c r="A1279" s="4" t="s">
        <v>339</v>
      </c>
      <c r="B1279" s="8" t="str">
        <f t="shared" si="60"/>
        <v>Ze ontwikkelen een attitude voor correct schriftelijk taalgebruik.</v>
      </c>
      <c r="C1279" s="8" t="str">
        <f t="shared" si="61"/>
        <v>Ik doe mijn best om foutloos te schrijven.</v>
      </c>
      <c r="D1279" s="9" t="str">
        <f t="shared" si="62"/>
        <v>Bovenbouw</v>
      </c>
      <c r="E1279" s="10">
        <v>6</v>
      </c>
      <c r="F1279" s="1" t="s">
        <v>591</v>
      </c>
    </row>
    <row r="1280" spans="1:6" ht="28.5" x14ac:dyDescent="0.2">
      <c r="A1280" s="4" t="s">
        <v>342</v>
      </c>
      <c r="B1280" s="8" t="str">
        <f t="shared" si="60"/>
        <v>Kinderen zijn in staat lange, gelede woorden en woordsamenstellingen te spellen (geleidelijk, ademhaling, voetbalwedstrijd).</v>
      </c>
      <c r="C1280" s="8" t="str">
        <f t="shared" si="61"/>
        <v>Ik kan lange woorden juist schrijven.</v>
      </c>
      <c r="D1280" s="9" t="str">
        <f t="shared" si="62"/>
        <v>Bovenbouw</v>
      </c>
      <c r="E1280" s="10">
        <v>6</v>
      </c>
      <c r="F1280" s="1" t="s">
        <v>859</v>
      </c>
    </row>
    <row r="1281" spans="1:6" ht="28.5" x14ac:dyDescent="0.2">
      <c r="A1281" s="4" t="s">
        <v>497</v>
      </c>
      <c r="B1281" s="8" t="str">
        <f t="shared" si="60"/>
        <v>Ze beheersen de regels van de werkwoordspelling (hij verwachtte, de verwachte brief).</v>
      </c>
      <c r="C1281" s="8" t="str">
        <f t="shared" si="61"/>
        <v>Ik kan werkwoorden in alle tijden en bij alle personen goed schrijven.</v>
      </c>
      <c r="D1281" s="9" t="str">
        <f t="shared" si="62"/>
        <v>Bovenbouw</v>
      </c>
      <c r="E1281" s="10">
        <v>6</v>
      </c>
      <c r="F1281" s="1" t="s">
        <v>859</v>
      </c>
    </row>
    <row r="1282" spans="1:6" x14ac:dyDescent="0.2">
      <c r="A1282" s="4" t="s">
        <v>343</v>
      </c>
      <c r="B1282" s="8" t="str">
        <f t="shared" si="60"/>
        <v>Ze zijn redelijk in staat leenwoorden correct te spellen (politie, liter, computer).</v>
      </c>
      <c r="C1282" s="8" t="str">
        <f t="shared" si="61"/>
        <v>Ik kan leenwoorden uit een andere taal op de juiste manier schrijven.</v>
      </c>
      <c r="D1282" s="9" t="str">
        <f t="shared" si="62"/>
        <v>Bovenbouw</v>
      </c>
      <c r="E1282" s="10">
        <v>6</v>
      </c>
      <c r="F1282" s="1" t="s">
        <v>859</v>
      </c>
    </row>
    <row r="1283" spans="1:6" ht="28.5" x14ac:dyDescent="0.2">
      <c r="A1283" s="4" t="s">
        <v>498</v>
      </c>
      <c r="B1283" s="8" t="str">
        <f t="shared" ref="B1283:B1314" si="63">IF(A1283="2.3.1","Kinderen zijn in staat klankzuivere woorden correct te spellen.",IF(A1283="2.3.2","Ze kennen de spelling van woorden met homofonen (ei-ij, au-ou, g-ch).",IF(A1283="2.3.3","Ze passen de gelijkvormigheidsregel toe (hond-honden, kast-kastje).",IF(A1283="2.3.4","Ze passen de analogieregel toe (hij zoekt, hij vindt).",IF(A1283="2.3.5","Ze kunnen eenvoudige interpunctie duiden en toepassen: gebruik hoofdletters, punt, vraagteken en uitroepteken.",IF(A1283="2.3.6","Ze kunnen hun spelling- en interpunctiefouten onderkennen en corrigeren.",IF(A1283="2.3.7","Kinderen zijn in staat lange, gelede woorden en woordsamenstellingen te spellen (geleidelijk, ademhaling, voetbalwedstrijd).",IF(A1283="2.3.8","Ze beheersen de regels van de werkwoordspelling (hij verwachtte, de verwachte brief).",IF(A1283="2.3.9","Ze zijn redelijk in staat leenwoorden correct te spellen (politie, liter, computer).",IF(A1283="2.3.10","Ze kunnen complexe interpunctie duiden en toepassen: komma, puntkomma, dubbele punt, aanhalingstekens en haakjes.",IF(A1283="2.3.11","Ze zijn in staat om zelfstandig hun spelling- en interpunctiefouten te onderkennen en te corrigeren.",IF(A1283="2.3.12","Ze ontwikkelen een attitude voor correct schriftelijk taalgebruik.","Voer tussendoel in"))))))))))))</f>
        <v>Ze kunnen complexe interpunctie duiden en toepassen: komma, puntkomma, dubbele punt, aanhalingstekens en haakjes.</v>
      </c>
      <c r="C1283" s="8" t="str">
        <f t="shared" ref="C1283:C1314" si="64">IF(A1283="2.3.1","Ik kan klankzuivere woorden goed spellen.",IF(A1283="2.3.2","Ik weet dat je woorden die hetzelfde klinken soms anders schrijft.",IF(A1283="2.3.3","Ik kan een meervoud of het verkleinwoord van een zelfstandig naamwoord goed schrijven.",IF(A1283="2.3.4","Ik kan de net-zoalsregel toepassen.",IF(A1283="2.3.5","Ik gebruik een hoofdletter, een punt, een vraagteken of een uitroepteken op de goede manier.",IF(A1283="2.3.6","Ik kan fouten in mijn schrijfwerk ontdekken en verbeteren.",IF(A1283="2.3.7","Ik kan lange woorden juist schrijven.",IF(A1283="2.3.8","Ik kan werkwoorden in alle tijden en bij alle personen goed schrijven.",IF(A1283="2.3.9","Ik kan leenwoorden uit een andere taal op de juiste manier schrijven.",IF(A1283="2.3.10","Ik gebruik de juiste interpunctie.",IF(A1283="2.3.11","Ik lees mijn eigen teksten na en verbeter deze, als dat nodig is.",IF(A1283="2.3.12","Ik doe mijn best om foutloos te schrijven.","Voer tussendoel in"))))))))))))</f>
        <v>Ik gebruik de juiste interpunctie.</v>
      </c>
      <c r="D1283" s="9" t="str">
        <f t="shared" ref="D1283:D1314" si="65">IF(A1283="2.3.1","Middenbouw",IF(A1283="2.3.2","Middenbouw",IF(A1283="2.3.3","Middenbouw",IF(A1283="2.3.4","Middenbouw",IF(A1283="2.3.5","Middenbouw",IF(A1283="2.3.6","Middenbouw",IF(A1283="2.3.7","Bovenbouw",IF(A1283="2.3.8","Bovenbouw",IF(A1283="2.3.9","Bovenbouw",IF(A1283="2.3.10","Bovenbouw",IF(A1283="2.3.11","Bovenbouw",IF(A1283="2.3.12","Bovenbouw","Onbepaald"))))))))))))</f>
        <v>Bovenbouw</v>
      </c>
      <c r="E1283" s="10">
        <v>6</v>
      </c>
      <c r="F1283" s="1" t="s">
        <v>859</v>
      </c>
    </row>
    <row r="1284" spans="1:6" ht="28.5" x14ac:dyDescent="0.2">
      <c r="A1284" s="4" t="s">
        <v>338</v>
      </c>
      <c r="B1284" s="8" t="str">
        <f t="shared" si="63"/>
        <v>Ze zijn in staat om zelfstandig hun spelling- en interpunctiefouten te onderkennen en te corrigeren.</v>
      </c>
      <c r="C1284" s="8" t="str">
        <f t="shared" si="64"/>
        <v>Ik lees mijn eigen teksten na en verbeter deze, als dat nodig is.</v>
      </c>
      <c r="D1284" s="9" t="str">
        <f t="shared" si="65"/>
        <v>Bovenbouw</v>
      </c>
      <c r="E1284" s="10">
        <v>6</v>
      </c>
      <c r="F1284" s="1" t="s">
        <v>859</v>
      </c>
    </row>
    <row r="1285" spans="1:6" x14ac:dyDescent="0.2">
      <c r="A1285" s="4" t="s">
        <v>339</v>
      </c>
      <c r="B1285" s="8" t="str">
        <f t="shared" si="63"/>
        <v>Ze ontwikkelen een attitude voor correct schriftelijk taalgebruik.</v>
      </c>
      <c r="C1285" s="8" t="str">
        <f t="shared" si="64"/>
        <v>Ik doe mijn best om foutloos te schrijven.</v>
      </c>
      <c r="D1285" s="9" t="str">
        <f t="shared" si="65"/>
        <v>Bovenbouw</v>
      </c>
      <c r="E1285" s="10">
        <v>6</v>
      </c>
      <c r="F1285" s="1" t="s">
        <v>859</v>
      </c>
    </row>
    <row r="1286" spans="1:6" ht="28.5" x14ac:dyDescent="0.2">
      <c r="A1286" s="4" t="s">
        <v>342</v>
      </c>
      <c r="B1286" s="8" t="str">
        <f t="shared" si="63"/>
        <v>Kinderen zijn in staat lange, gelede woorden en woordsamenstellingen te spellen (geleidelijk, ademhaling, voetbalwedstrijd).</v>
      </c>
      <c r="C1286" s="8" t="str">
        <f t="shared" si="64"/>
        <v>Ik kan lange woorden juist schrijven.</v>
      </c>
      <c r="D1286" s="9" t="str">
        <f t="shared" si="65"/>
        <v>Bovenbouw</v>
      </c>
      <c r="E1286" s="10">
        <v>6</v>
      </c>
      <c r="F1286" s="1" t="s">
        <v>581</v>
      </c>
    </row>
    <row r="1287" spans="1:6" ht="28.5" x14ac:dyDescent="0.2">
      <c r="A1287" s="4" t="s">
        <v>497</v>
      </c>
      <c r="B1287" s="8" t="str">
        <f t="shared" si="63"/>
        <v>Ze beheersen de regels van de werkwoordspelling (hij verwachtte, de verwachte brief).</v>
      </c>
      <c r="C1287" s="8" t="str">
        <f t="shared" si="64"/>
        <v>Ik kan werkwoorden in alle tijden en bij alle personen goed schrijven.</v>
      </c>
      <c r="D1287" s="9" t="str">
        <f t="shared" si="65"/>
        <v>Bovenbouw</v>
      </c>
      <c r="E1287" s="10">
        <v>6</v>
      </c>
      <c r="F1287" s="1" t="s">
        <v>581</v>
      </c>
    </row>
    <row r="1288" spans="1:6" x14ac:dyDescent="0.2">
      <c r="A1288" s="4" t="s">
        <v>343</v>
      </c>
      <c r="B1288" s="8" t="str">
        <f t="shared" si="63"/>
        <v>Ze zijn redelijk in staat leenwoorden correct te spellen (politie, liter, computer).</v>
      </c>
      <c r="C1288" s="8" t="str">
        <f t="shared" si="64"/>
        <v>Ik kan leenwoorden uit een andere taal op de juiste manier schrijven.</v>
      </c>
      <c r="D1288" s="9" t="str">
        <f t="shared" si="65"/>
        <v>Bovenbouw</v>
      </c>
      <c r="E1288" s="10">
        <v>6</v>
      </c>
      <c r="F1288" s="1" t="s">
        <v>581</v>
      </c>
    </row>
    <row r="1289" spans="1:6" ht="28.5" x14ac:dyDescent="0.2">
      <c r="A1289" s="4" t="s">
        <v>498</v>
      </c>
      <c r="B1289" s="8" t="str">
        <f t="shared" si="63"/>
        <v>Ze kunnen complexe interpunctie duiden en toepassen: komma, puntkomma, dubbele punt, aanhalingstekens en haakjes.</v>
      </c>
      <c r="C1289" s="8" t="str">
        <f t="shared" si="64"/>
        <v>Ik gebruik de juiste interpunctie.</v>
      </c>
      <c r="D1289" s="9" t="str">
        <f t="shared" si="65"/>
        <v>Bovenbouw</v>
      </c>
      <c r="E1289" s="10">
        <v>6</v>
      </c>
      <c r="F1289" s="1" t="s">
        <v>581</v>
      </c>
    </row>
    <row r="1290" spans="1:6" ht="28.5" x14ac:dyDescent="0.2">
      <c r="A1290" s="4" t="s">
        <v>338</v>
      </c>
      <c r="B1290" s="8" t="str">
        <f t="shared" si="63"/>
        <v>Ze zijn in staat om zelfstandig hun spelling- en interpunctiefouten te onderkennen en te corrigeren.</v>
      </c>
      <c r="C1290" s="8" t="str">
        <f t="shared" si="64"/>
        <v>Ik lees mijn eigen teksten na en verbeter deze, als dat nodig is.</v>
      </c>
      <c r="D1290" s="9" t="str">
        <f t="shared" si="65"/>
        <v>Bovenbouw</v>
      </c>
      <c r="E1290" s="10">
        <v>6</v>
      </c>
      <c r="F1290" s="1" t="s">
        <v>581</v>
      </c>
    </row>
    <row r="1291" spans="1:6" x14ac:dyDescent="0.2">
      <c r="A1291" s="4" t="s">
        <v>339</v>
      </c>
      <c r="B1291" s="8" t="str">
        <f t="shared" si="63"/>
        <v>Ze ontwikkelen een attitude voor correct schriftelijk taalgebruik.</v>
      </c>
      <c r="C1291" s="8" t="str">
        <f t="shared" si="64"/>
        <v>Ik doe mijn best om foutloos te schrijven.</v>
      </c>
      <c r="D1291" s="9" t="str">
        <f t="shared" si="65"/>
        <v>Bovenbouw</v>
      </c>
      <c r="E1291" s="10">
        <v>6</v>
      </c>
      <c r="F1291" s="1" t="s">
        <v>581</v>
      </c>
    </row>
    <row r="1292" spans="1:6" ht="28.5" x14ac:dyDescent="0.2">
      <c r="A1292" s="4" t="s">
        <v>498</v>
      </c>
      <c r="B1292" s="8" t="str">
        <f t="shared" si="63"/>
        <v>Ze kunnen complexe interpunctie duiden en toepassen: komma, puntkomma, dubbele punt, aanhalingstekens en haakjes.</v>
      </c>
      <c r="C1292" s="8" t="str">
        <f t="shared" si="64"/>
        <v>Ik gebruik de juiste interpunctie.</v>
      </c>
      <c r="D1292" s="9" t="str">
        <f t="shared" si="65"/>
        <v>Bovenbouw</v>
      </c>
      <c r="E1292" s="10">
        <v>6</v>
      </c>
      <c r="F1292" s="1" t="s">
        <v>691</v>
      </c>
    </row>
    <row r="1293" spans="1:6" x14ac:dyDescent="0.2">
      <c r="A1293" s="4" t="s">
        <v>339</v>
      </c>
      <c r="B1293" s="8" t="str">
        <f t="shared" si="63"/>
        <v>Ze ontwikkelen een attitude voor correct schriftelijk taalgebruik.</v>
      </c>
      <c r="C1293" s="8" t="str">
        <f t="shared" si="64"/>
        <v>Ik doe mijn best om foutloos te schrijven.</v>
      </c>
      <c r="D1293" s="9" t="str">
        <f t="shared" si="65"/>
        <v>Bovenbouw</v>
      </c>
      <c r="E1293" s="10">
        <v>6</v>
      </c>
      <c r="F1293" s="1" t="s">
        <v>691</v>
      </c>
    </row>
    <row r="1294" spans="1:6" ht="28.5" x14ac:dyDescent="0.2">
      <c r="A1294" s="4" t="s">
        <v>342</v>
      </c>
      <c r="B1294" s="8" t="str">
        <f t="shared" si="63"/>
        <v>Kinderen zijn in staat lange, gelede woorden en woordsamenstellingen te spellen (geleidelijk, ademhaling, voetbalwedstrijd).</v>
      </c>
      <c r="C1294" s="8" t="str">
        <f t="shared" si="64"/>
        <v>Ik kan lange woorden juist schrijven.</v>
      </c>
      <c r="D1294" s="9" t="str">
        <f t="shared" si="65"/>
        <v>Bovenbouw</v>
      </c>
      <c r="E1294" s="10">
        <v>6</v>
      </c>
      <c r="F1294" s="1" t="s">
        <v>860</v>
      </c>
    </row>
    <row r="1295" spans="1:6" ht="28.5" x14ac:dyDescent="0.2">
      <c r="A1295" s="4" t="s">
        <v>497</v>
      </c>
      <c r="B1295" s="8" t="str">
        <f t="shared" si="63"/>
        <v>Ze beheersen de regels van de werkwoordspelling (hij verwachtte, de verwachte brief).</v>
      </c>
      <c r="C1295" s="8" t="str">
        <f t="shared" si="64"/>
        <v>Ik kan werkwoorden in alle tijden en bij alle personen goed schrijven.</v>
      </c>
      <c r="D1295" s="9" t="str">
        <f t="shared" si="65"/>
        <v>Bovenbouw</v>
      </c>
      <c r="E1295" s="10">
        <v>6</v>
      </c>
      <c r="F1295" s="1" t="s">
        <v>860</v>
      </c>
    </row>
    <row r="1296" spans="1:6" x14ac:dyDescent="0.2">
      <c r="A1296" s="4" t="s">
        <v>343</v>
      </c>
      <c r="B1296" s="8" t="str">
        <f t="shared" si="63"/>
        <v>Ze zijn redelijk in staat leenwoorden correct te spellen (politie, liter, computer).</v>
      </c>
      <c r="C1296" s="8" t="str">
        <f t="shared" si="64"/>
        <v>Ik kan leenwoorden uit een andere taal op de juiste manier schrijven.</v>
      </c>
      <c r="D1296" s="9" t="str">
        <f t="shared" si="65"/>
        <v>Bovenbouw</v>
      </c>
      <c r="E1296" s="10">
        <v>6</v>
      </c>
      <c r="F1296" s="1" t="s">
        <v>860</v>
      </c>
    </row>
    <row r="1297" spans="1:6" ht="28.5" x14ac:dyDescent="0.2">
      <c r="A1297" s="4" t="s">
        <v>498</v>
      </c>
      <c r="B1297" s="8" t="str">
        <f t="shared" si="63"/>
        <v>Ze kunnen complexe interpunctie duiden en toepassen: komma, puntkomma, dubbele punt, aanhalingstekens en haakjes.</v>
      </c>
      <c r="C1297" s="8" t="str">
        <f t="shared" si="64"/>
        <v>Ik gebruik de juiste interpunctie.</v>
      </c>
      <c r="D1297" s="9" t="str">
        <f t="shared" si="65"/>
        <v>Bovenbouw</v>
      </c>
      <c r="E1297" s="10">
        <v>6</v>
      </c>
      <c r="F1297" s="1" t="s">
        <v>860</v>
      </c>
    </row>
    <row r="1298" spans="1:6" ht="28.5" x14ac:dyDescent="0.2">
      <c r="A1298" s="4" t="s">
        <v>338</v>
      </c>
      <c r="B1298" s="8" t="str">
        <f t="shared" si="63"/>
        <v>Ze zijn in staat om zelfstandig hun spelling- en interpunctiefouten te onderkennen en te corrigeren.</v>
      </c>
      <c r="C1298" s="8" t="str">
        <f t="shared" si="64"/>
        <v>Ik lees mijn eigen teksten na en verbeter deze, als dat nodig is.</v>
      </c>
      <c r="D1298" s="9" t="str">
        <f t="shared" si="65"/>
        <v>Bovenbouw</v>
      </c>
      <c r="E1298" s="10">
        <v>6</v>
      </c>
      <c r="F1298" s="1" t="s">
        <v>860</v>
      </c>
    </row>
    <row r="1299" spans="1:6" x14ac:dyDescent="0.2">
      <c r="A1299" s="4" t="s">
        <v>339</v>
      </c>
      <c r="B1299" s="8" t="str">
        <f t="shared" si="63"/>
        <v>Ze ontwikkelen een attitude voor correct schriftelijk taalgebruik.</v>
      </c>
      <c r="C1299" s="8" t="str">
        <f t="shared" si="64"/>
        <v>Ik doe mijn best om foutloos te schrijven.</v>
      </c>
      <c r="D1299" s="9" t="str">
        <f t="shared" si="65"/>
        <v>Bovenbouw</v>
      </c>
      <c r="E1299" s="10">
        <v>6</v>
      </c>
      <c r="F1299" s="1" t="s">
        <v>860</v>
      </c>
    </row>
    <row r="1300" spans="1:6" ht="28.5" x14ac:dyDescent="0.2">
      <c r="A1300" s="4" t="s">
        <v>497</v>
      </c>
      <c r="B1300" s="8" t="str">
        <f t="shared" si="63"/>
        <v>Ze beheersen de regels van de werkwoordspelling (hij verwachtte, de verwachte brief).</v>
      </c>
      <c r="C1300" s="8" t="str">
        <f t="shared" si="64"/>
        <v>Ik kan werkwoorden in alle tijden en bij alle personen goed schrijven.</v>
      </c>
      <c r="D1300" s="9" t="str">
        <f t="shared" si="65"/>
        <v>Bovenbouw</v>
      </c>
      <c r="E1300" s="10">
        <v>7</v>
      </c>
      <c r="F1300" s="1" t="s">
        <v>926</v>
      </c>
    </row>
    <row r="1301" spans="1:6" x14ac:dyDescent="0.2">
      <c r="A1301" s="4" t="s">
        <v>343</v>
      </c>
      <c r="B1301" s="8" t="str">
        <f t="shared" si="63"/>
        <v>Ze zijn redelijk in staat leenwoorden correct te spellen (politie, liter, computer).</v>
      </c>
      <c r="C1301" s="8" t="str">
        <f t="shared" si="64"/>
        <v>Ik kan leenwoorden uit een andere taal op de juiste manier schrijven.</v>
      </c>
      <c r="D1301" s="9" t="str">
        <f t="shared" si="65"/>
        <v>Bovenbouw</v>
      </c>
      <c r="E1301" s="10">
        <v>7</v>
      </c>
      <c r="F1301" s="1" t="s">
        <v>926</v>
      </c>
    </row>
    <row r="1302" spans="1:6" ht="28.5" x14ac:dyDescent="0.2">
      <c r="A1302" s="4" t="s">
        <v>338</v>
      </c>
      <c r="B1302" s="8" t="str">
        <f t="shared" si="63"/>
        <v>Ze zijn in staat om zelfstandig hun spelling- en interpunctiefouten te onderkennen en te corrigeren.</v>
      </c>
      <c r="C1302" s="8" t="str">
        <f t="shared" si="64"/>
        <v>Ik lees mijn eigen teksten na en verbeter deze, als dat nodig is.</v>
      </c>
      <c r="D1302" s="9" t="str">
        <f t="shared" si="65"/>
        <v>Bovenbouw</v>
      </c>
      <c r="E1302" s="10">
        <v>7</v>
      </c>
      <c r="F1302" s="1" t="s">
        <v>926</v>
      </c>
    </row>
    <row r="1303" spans="1:6" x14ac:dyDescent="0.2">
      <c r="A1303" s="4" t="s">
        <v>339</v>
      </c>
      <c r="B1303" s="8" t="str">
        <f t="shared" si="63"/>
        <v>Ze ontwikkelen een attitude voor correct schriftelijk taalgebruik.</v>
      </c>
      <c r="C1303" s="8" t="str">
        <f t="shared" si="64"/>
        <v>Ik doe mijn best om foutloos te schrijven.</v>
      </c>
      <c r="D1303" s="9" t="str">
        <f t="shared" si="65"/>
        <v>Bovenbouw</v>
      </c>
      <c r="E1303" s="10">
        <v>7</v>
      </c>
      <c r="F1303" s="1" t="s">
        <v>926</v>
      </c>
    </row>
    <row r="1304" spans="1:6" x14ac:dyDescent="0.2">
      <c r="A1304" s="4" t="s">
        <v>339</v>
      </c>
      <c r="B1304" s="8" t="str">
        <f t="shared" si="63"/>
        <v>Ze ontwikkelen een attitude voor correct schriftelijk taalgebruik.</v>
      </c>
      <c r="C1304" s="8" t="str">
        <f t="shared" si="64"/>
        <v>Ik doe mijn best om foutloos te schrijven.</v>
      </c>
      <c r="D1304" s="9" t="str">
        <f t="shared" si="65"/>
        <v>Bovenbouw</v>
      </c>
      <c r="E1304" s="10">
        <v>7</v>
      </c>
      <c r="F1304" s="1" t="s">
        <v>927</v>
      </c>
    </row>
    <row r="1305" spans="1:6" x14ac:dyDescent="0.2">
      <c r="A1305" s="4" t="s">
        <v>339</v>
      </c>
      <c r="B1305" s="8" t="str">
        <f t="shared" si="63"/>
        <v>Ze ontwikkelen een attitude voor correct schriftelijk taalgebruik.</v>
      </c>
      <c r="C1305" s="8" t="str">
        <f t="shared" si="64"/>
        <v>Ik doe mijn best om foutloos te schrijven.</v>
      </c>
      <c r="D1305" s="9" t="str">
        <f t="shared" si="65"/>
        <v>Bovenbouw</v>
      </c>
      <c r="E1305" s="10">
        <v>7</v>
      </c>
      <c r="F1305" s="1" t="s">
        <v>594</v>
      </c>
    </row>
    <row r="1306" spans="1:6" x14ac:dyDescent="0.2">
      <c r="A1306" s="4" t="s">
        <v>339</v>
      </c>
      <c r="B1306" s="8" t="str">
        <f t="shared" si="63"/>
        <v>Ze ontwikkelen een attitude voor correct schriftelijk taalgebruik.</v>
      </c>
      <c r="C1306" s="8" t="str">
        <f t="shared" si="64"/>
        <v>Ik doe mijn best om foutloos te schrijven.</v>
      </c>
      <c r="D1306" s="9" t="str">
        <f t="shared" si="65"/>
        <v>Bovenbouw</v>
      </c>
      <c r="E1306" s="10">
        <v>7</v>
      </c>
      <c r="F1306" s="1" t="s">
        <v>929</v>
      </c>
    </row>
    <row r="1307" spans="1:6" x14ac:dyDescent="0.2">
      <c r="A1307" s="4" t="s">
        <v>339</v>
      </c>
      <c r="B1307" s="8" t="str">
        <f t="shared" si="63"/>
        <v>Ze ontwikkelen een attitude voor correct schriftelijk taalgebruik.</v>
      </c>
      <c r="C1307" s="8" t="str">
        <f t="shared" si="64"/>
        <v>Ik doe mijn best om foutloos te schrijven.</v>
      </c>
      <c r="D1307" s="9" t="str">
        <f t="shared" si="65"/>
        <v>Bovenbouw</v>
      </c>
      <c r="E1307" s="10">
        <v>7</v>
      </c>
      <c r="F1307" s="1" t="s">
        <v>933</v>
      </c>
    </row>
    <row r="1308" spans="1:6" ht="28.5" x14ac:dyDescent="0.2">
      <c r="A1308" s="4" t="s">
        <v>497</v>
      </c>
      <c r="B1308" s="8" t="str">
        <f t="shared" si="63"/>
        <v>Ze beheersen de regels van de werkwoordspelling (hij verwachtte, de verwachte brief).</v>
      </c>
      <c r="C1308" s="8" t="str">
        <f t="shared" si="64"/>
        <v>Ik kan werkwoorden in alle tijden en bij alle personen goed schrijven.</v>
      </c>
      <c r="D1308" s="9" t="str">
        <f t="shared" si="65"/>
        <v>Bovenbouw</v>
      </c>
      <c r="E1308" s="10">
        <v>7</v>
      </c>
      <c r="F1308" s="1" t="s">
        <v>935</v>
      </c>
    </row>
    <row r="1309" spans="1:6" x14ac:dyDescent="0.2">
      <c r="A1309" s="4" t="s">
        <v>343</v>
      </c>
      <c r="B1309" s="8" t="str">
        <f t="shared" si="63"/>
        <v>Ze zijn redelijk in staat leenwoorden correct te spellen (politie, liter, computer).</v>
      </c>
      <c r="C1309" s="8" t="str">
        <f t="shared" si="64"/>
        <v>Ik kan leenwoorden uit een andere taal op de juiste manier schrijven.</v>
      </c>
      <c r="D1309" s="9" t="str">
        <f t="shared" si="65"/>
        <v>Bovenbouw</v>
      </c>
      <c r="E1309" s="10">
        <v>7</v>
      </c>
      <c r="F1309" s="1" t="s">
        <v>935</v>
      </c>
    </row>
    <row r="1310" spans="1:6" x14ac:dyDescent="0.2">
      <c r="A1310" s="4" t="s">
        <v>339</v>
      </c>
      <c r="B1310" s="8" t="str">
        <f t="shared" si="63"/>
        <v>Ze ontwikkelen een attitude voor correct schriftelijk taalgebruik.</v>
      </c>
      <c r="C1310" s="8" t="str">
        <f t="shared" si="64"/>
        <v>Ik doe mijn best om foutloos te schrijven.</v>
      </c>
      <c r="D1310" s="9" t="str">
        <f t="shared" si="65"/>
        <v>Bovenbouw</v>
      </c>
      <c r="E1310" s="10">
        <v>7</v>
      </c>
      <c r="F1310" s="1" t="s">
        <v>935</v>
      </c>
    </row>
    <row r="1311" spans="1:6" ht="28.5" x14ac:dyDescent="0.2">
      <c r="A1311" s="4" t="s">
        <v>342</v>
      </c>
      <c r="B1311" s="8" t="str">
        <f t="shared" si="63"/>
        <v>Kinderen zijn in staat lange, gelede woorden en woordsamenstellingen te spellen (geleidelijk, ademhaling, voetbalwedstrijd).</v>
      </c>
      <c r="C1311" s="8" t="str">
        <f t="shared" si="64"/>
        <v>Ik kan lange woorden juist schrijven.</v>
      </c>
      <c r="D1311" s="9" t="str">
        <f t="shared" si="65"/>
        <v>Bovenbouw</v>
      </c>
      <c r="E1311" s="10">
        <v>7</v>
      </c>
      <c r="F1311" s="1" t="s">
        <v>937</v>
      </c>
    </row>
    <row r="1312" spans="1:6" ht="28.5" x14ac:dyDescent="0.2">
      <c r="A1312" s="4" t="s">
        <v>497</v>
      </c>
      <c r="B1312" s="8" t="str">
        <f t="shared" si="63"/>
        <v>Ze beheersen de regels van de werkwoordspelling (hij verwachtte, de verwachte brief).</v>
      </c>
      <c r="C1312" s="8" t="str">
        <f t="shared" si="64"/>
        <v>Ik kan werkwoorden in alle tijden en bij alle personen goed schrijven.</v>
      </c>
      <c r="D1312" s="9" t="str">
        <f t="shared" si="65"/>
        <v>Bovenbouw</v>
      </c>
      <c r="E1312" s="10">
        <v>7</v>
      </c>
      <c r="F1312" s="1" t="s">
        <v>937</v>
      </c>
    </row>
    <row r="1313" spans="1:6" x14ac:dyDescent="0.2">
      <c r="A1313" s="4" t="s">
        <v>343</v>
      </c>
      <c r="B1313" s="8" t="str">
        <f t="shared" si="63"/>
        <v>Ze zijn redelijk in staat leenwoorden correct te spellen (politie, liter, computer).</v>
      </c>
      <c r="C1313" s="8" t="str">
        <f t="shared" si="64"/>
        <v>Ik kan leenwoorden uit een andere taal op de juiste manier schrijven.</v>
      </c>
      <c r="D1313" s="9" t="str">
        <f t="shared" si="65"/>
        <v>Bovenbouw</v>
      </c>
      <c r="E1313" s="10">
        <v>7</v>
      </c>
      <c r="F1313" s="1" t="s">
        <v>937</v>
      </c>
    </row>
    <row r="1314" spans="1:6" ht="28.5" x14ac:dyDescent="0.2">
      <c r="A1314" s="4" t="s">
        <v>498</v>
      </c>
      <c r="B1314" s="8" t="str">
        <f t="shared" si="63"/>
        <v>Ze kunnen complexe interpunctie duiden en toepassen: komma, puntkomma, dubbele punt, aanhalingstekens en haakjes.</v>
      </c>
      <c r="C1314" s="8" t="str">
        <f t="shared" si="64"/>
        <v>Ik gebruik de juiste interpunctie.</v>
      </c>
      <c r="D1314" s="9" t="str">
        <f t="shared" si="65"/>
        <v>Bovenbouw</v>
      </c>
      <c r="E1314" s="10">
        <v>7</v>
      </c>
      <c r="F1314" s="1" t="s">
        <v>937</v>
      </c>
    </row>
    <row r="1315" spans="1:6" ht="28.5" x14ac:dyDescent="0.2">
      <c r="A1315" s="4" t="s">
        <v>338</v>
      </c>
      <c r="B1315" s="8" t="str">
        <f t="shared" ref="B1315:B1346" si="66">IF(A1315="2.3.1","Kinderen zijn in staat klankzuivere woorden correct te spellen.",IF(A1315="2.3.2","Ze kennen de spelling van woorden met homofonen (ei-ij, au-ou, g-ch).",IF(A1315="2.3.3","Ze passen de gelijkvormigheidsregel toe (hond-honden, kast-kastje).",IF(A1315="2.3.4","Ze passen de analogieregel toe (hij zoekt, hij vindt).",IF(A1315="2.3.5","Ze kunnen eenvoudige interpunctie duiden en toepassen: gebruik hoofdletters, punt, vraagteken en uitroepteken.",IF(A1315="2.3.6","Ze kunnen hun spelling- en interpunctiefouten onderkennen en corrigeren.",IF(A1315="2.3.7","Kinderen zijn in staat lange, gelede woorden en woordsamenstellingen te spellen (geleidelijk, ademhaling, voetbalwedstrijd).",IF(A1315="2.3.8","Ze beheersen de regels van de werkwoordspelling (hij verwachtte, de verwachte brief).",IF(A1315="2.3.9","Ze zijn redelijk in staat leenwoorden correct te spellen (politie, liter, computer).",IF(A1315="2.3.10","Ze kunnen complexe interpunctie duiden en toepassen: komma, puntkomma, dubbele punt, aanhalingstekens en haakjes.",IF(A1315="2.3.11","Ze zijn in staat om zelfstandig hun spelling- en interpunctiefouten te onderkennen en te corrigeren.",IF(A1315="2.3.12","Ze ontwikkelen een attitude voor correct schriftelijk taalgebruik.","Voer tussendoel in"))))))))))))</f>
        <v>Ze zijn in staat om zelfstandig hun spelling- en interpunctiefouten te onderkennen en te corrigeren.</v>
      </c>
      <c r="C1315" s="8" t="str">
        <f t="shared" ref="C1315:C1349" si="67">IF(A1315="2.3.1","Ik kan klankzuivere woorden goed spellen.",IF(A1315="2.3.2","Ik weet dat je woorden die hetzelfde klinken soms anders schrijft.",IF(A1315="2.3.3","Ik kan een meervoud of het verkleinwoord van een zelfstandig naamwoord goed schrijven.",IF(A1315="2.3.4","Ik kan de net-zoalsregel toepassen.",IF(A1315="2.3.5","Ik gebruik een hoofdletter, een punt, een vraagteken of een uitroepteken op de goede manier.",IF(A1315="2.3.6","Ik kan fouten in mijn schrijfwerk ontdekken en verbeteren.",IF(A1315="2.3.7","Ik kan lange woorden juist schrijven.",IF(A1315="2.3.8","Ik kan werkwoorden in alle tijden en bij alle personen goed schrijven.",IF(A1315="2.3.9","Ik kan leenwoorden uit een andere taal op de juiste manier schrijven.",IF(A1315="2.3.10","Ik gebruik de juiste interpunctie.",IF(A1315="2.3.11","Ik lees mijn eigen teksten na en verbeter deze, als dat nodig is.",IF(A1315="2.3.12","Ik doe mijn best om foutloos te schrijven.","Voer tussendoel in"))))))))))))</f>
        <v>Ik lees mijn eigen teksten na en verbeter deze, als dat nodig is.</v>
      </c>
      <c r="D1315" s="9" t="str">
        <f t="shared" ref="D1315:D1349" si="68">IF(A1315="2.3.1","Middenbouw",IF(A1315="2.3.2","Middenbouw",IF(A1315="2.3.3","Middenbouw",IF(A1315="2.3.4","Middenbouw",IF(A1315="2.3.5","Middenbouw",IF(A1315="2.3.6","Middenbouw",IF(A1315="2.3.7","Bovenbouw",IF(A1315="2.3.8","Bovenbouw",IF(A1315="2.3.9","Bovenbouw",IF(A1315="2.3.10","Bovenbouw",IF(A1315="2.3.11","Bovenbouw",IF(A1315="2.3.12","Bovenbouw","Onbepaald"))))))))))))</f>
        <v>Bovenbouw</v>
      </c>
      <c r="E1315" s="10">
        <v>7</v>
      </c>
      <c r="F1315" s="1" t="s">
        <v>937</v>
      </c>
    </row>
    <row r="1316" spans="1:6" x14ac:dyDescent="0.2">
      <c r="A1316" s="4" t="s">
        <v>339</v>
      </c>
      <c r="B1316" s="8" t="str">
        <f t="shared" si="66"/>
        <v>Ze ontwikkelen een attitude voor correct schriftelijk taalgebruik.</v>
      </c>
      <c r="C1316" s="8" t="str">
        <f t="shared" si="67"/>
        <v>Ik doe mijn best om foutloos te schrijven.</v>
      </c>
      <c r="D1316" s="9" t="str">
        <f t="shared" si="68"/>
        <v>Bovenbouw</v>
      </c>
      <c r="E1316" s="10">
        <v>7</v>
      </c>
      <c r="F1316" s="1" t="s">
        <v>937</v>
      </c>
    </row>
    <row r="1317" spans="1:6" x14ac:dyDescent="0.2">
      <c r="A1317" s="4" t="s">
        <v>343</v>
      </c>
      <c r="B1317" s="8" t="str">
        <f t="shared" si="66"/>
        <v>Ze zijn redelijk in staat leenwoorden correct te spellen (politie, liter, computer).</v>
      </c>
      <c r="C1317" s="8" t="str">
        <f t="shared" si="67"/>
        <v>Ik kan leenwoorden uit een andere taal op de juiste manier schrijven.</v>
      </c>
      <c r="D1317" s="9" t="str">
        <f t="shared" si="68"/>
        <v>Bovenbouw</v>
      </c>
      <c r="E1317" s="10">
        <v>7</v>
      </c>
      <c r="F1317" s="1" t="s">
        <v>938</v>
      </c>
    </row>
    <row r="1318" spans="1:6" x14ac:dyDescent="0.2">
      <c r="A1318" s="4" t="s">
        <v>339</v>
      </c>
      <c r="B1318" s="8" t="str">
        <f t="shared" si="66"/>
        <v>Ze ontwikkelen een attitude voor correct schriftelijk taalgebruik.</v>
      </c>
      <c r="C1318" s="8" t="str">
        <f t="shared" si="67"/>
        <v>Ik doe mijn best om foutloos te schrijven.</v>
      </c>
      <c r="D1318" s="9" t="str">
        <f t="shared" si="68"/>
        <v>Bovenbouw</v>
      </c>
      <c r="E1318" s="10">
        <v>7</v>
      </c>
      <c r="F1318" s="1" t="s">
        <v>938</v>
      </c>
    </row>
    <row r="1319" spans="1:6" ht="28.5" x14ac:dyDescent="0.2">
      <c r="A1319" s="4" t="s">
        <v>497</v>
      </c>
      <c r="B1319" s="8" t="str">
        <f t="shared" si="66"/>
        <v>Ze beheersen de regels van de werkwoordspelling (hij verwachtte, de verwachte brief).</v>
      </c>
      <c r="C1319" s="8" t="str">
        <f t="shared" si="67"/>
        <v>Ik kan werkwoorden in alle tijden en bij alle personen goed schrijven.</v>
      </c>
      <c r="D1319" s="9" t="str">
        <f t="shared" si="68"/>
        <v>Bovenbouw</v>
      </c>
      <c r="E1319" s="10">
        <v>7</v>
      </c>
      <c r="F1319" s="1" t="s">
        <v>607</v>
      </c>
    </row>
    <row r="1320" spans="1:6" x14ac:dyDescent="0.2">
      <c r="A1320" s="4" t="s">
        <v>343</v>
      </c>
      <c r="B1320" s="8" t="str">
        <f t="shared" si="66"/>
        <v>Ze zijn redelijk in staat leenwoorden correct te spellen (politie, liter, computer).</v>
      </c>
      <c r="C1320" s="8" t="str">
        <f t="shared" si="67"/>
        <v>Ik kan leenwoorden uit een andere taal op de juiste manier schrijven.</v>
      </c>
      <c r="D1320" s="9" t="str">
        <f t="shared" si="68"/>
        <v>Bovenbouw</v>
      </c>
      <c r="E1320" s="10">
        <v>7</v>
      </c>
      <c r="F1320" s="1" t="s">
        <v>611</v>
      </c>
    </row>
    <row r="1321" spans="1:6" ht="28.5" x14ac:dyDescent="0.2">
      <c r="A1321" s="4" t="s">
        <v>342</v>
      </c>
      <c r="B1321" s="8" t="str">
        <f t="shared" si="66"/>
        <v>Kinderen zijn in staat lange, gelede woorden en woordsamenstellingen te spellen (geleidelijk, ademhaling, voetbalwedstrijd).</v>
      </c>
      <c r="C1321" s="8" t="str">
        <f t="shared" si="67"/>
        <v>Ik kan lange woorden juist schrijven.</v>
      </c>
      <c r="D1321" s="9" t="str">
        <f t="shared" si="68"/>
        <v>Bovenbouw</v>
      </c>
      <c r="E1321" s="10">
        <v>7</v>
      </c>
      <c r="F1321" s="1" t="s">
        <v>691</v>
      </c>
    </row>
    <row r="1322" spans="1:6" ht="28.5" x14ac:dyDescent="0.2">
      <c r="A1322" s="4" t="s">
        <v>497</v>
      </c>
      <c r="B1322" s="8" t="str">
        <f t="shared" si="66"/>
        <v>Ze beheersen de regels van de werkwoordspelling (hij verwachtte, de verwachte brief).</v>
      </c>
      <c r="C1322" s="8" t="str">
        <f t="shared" si="67"/>
        <v>Ik kan werkwoorden in alle tijden en bij alle personen goed schrijven.</v>
      </c>
      <c r="D1322" s="9" t="str">
        <f t="shared" si="68"/>
        <v>Bovenbouw</v>
      </c>
      <c r="E1322" s="10">
        <v>7</v>
      </c>
      <c r="F1322" s="1" t="s">
        <v>691</v>
      </c>
    </row>
    <row r="1323" spans="1:6" x14ac:dyDescent="0.2">
      <c r="A1323" s="4" t="s">
        <v>343</v>
      </c>
      <c r="B1323" s="8" t="str">
        <f t="shared" si="66"/>
        <v>Ze zijn redelijk in staat leenwoorden correct te spellen (politie, liter, computer).</v>
      </c>
      <c r="C1323" s="8" t="str">
        <f t="shared" si="67"/>
        <v>Ik kan leenwoorden uit een andere taal op de juiste manier schrijven.</v>
      </c>
      <c r="D1323" s="9" t="str">
        <f t="shared" si="68"/>
        <v>Bovenbouw</v>
      </c>
      <c r="E1323" s="10">
        <v>7</v>
      </c>
      <c r="F1323" s="1" t="s">
        <v>691</v>
      </c>
    </row>
    <row r="1324" spans="1:6" ht="28.5" x14ac:dyDescent="0.2">
      <c r="A1324" s="4" t="s">
        <v>498</v>
      </c>
      <c r="B1324" s="8" t="str">
        <f t="shared" si="66"/>
        <v>Ze kunnen complexe interpunctie duiden en toepassen: komma, puntkomma, dubbele punt, aanhalingstekens en haakjes.</v>
      </c>
      <c r="C1324" s="8" t="str">
        <f t="shared" si="67"/>
        <v>Ik gebruik de juiste interpunctie.</v>
      </c>
      <c r="D1324" s="9" t="str">
        <f t="shared" si="68"/>
        <v>Bovenbouw</v>
      </c>
      <c r="E1324" s="10">
        <v>7</v>
      </c>
      <c r="F1324" s="1" t="s">
        <v>691</v>
      </c>
    </row>
    <row r="1325" spans="1:6" ht="28.5" x14ac:dyDescent="0.2">
      <c r="A1325" s="4" t="s">
        <v>338</v>
      </c>
      <c r="B1325" s="8" t="str">
        <f t="shared" si="66"/>
        <v>Ze zijn in staat om zelfstandig hun spelling- en interpunctiefouten te onderkennen en te corrigeren.</v>
      </c>
      <c r="C1325" s="8" t="str">
        <f t="shared" si="67"/>
        <v>Ik lees mijn eigen teksten na en verbeter deze, als dat nodig is.</v>
      </c>
      <c r="D1325" s="9" t="str">
        <f t="shared" si="68"/>
        <v>Bovenbouw</v>
      </c>
      <c r="E1325" s="10">
        <v>7</v>
      </c>
      <c r="F1325" s="1" t="s">
        <v>691</v>
      </c>
    </row>
    <row r="1326" spans="1:6" x14ac:dyDescent="0.2">
      <c r="A1326" s="4" t="s">
        <v>339</v>
      </c>
      <c r="B1326" s="8" t="str">
        <f t="shared" si="66"/>
        <v>Ze ontwikkelen een attitude voor correct schriftelijk taalgebruik.</v>
      </c>
      <c r="C1326" s="8" t="str">
        <f t="shared" si="67"/>
        <v>Ik doe mijn best om foutloos te schrijven.</v>
      </c>
      <c r="D1326" s="9" t="str">
        <f t="shared" si="68"/>
        <v>Bovenbouw</v>
      </c>
      <c r="E1326" s="10">
        <v>7</v>
      </c>
      <c r="F1326" s="1" t="s">
        <v>691</v>
      </c>
    </row>
    <row r="1327" spans="1:6" ht="28.5" x14ac:dyDescent="0.2">
      <c r="A1327" s="4" t="s">
        <v>342</v>
      </c>
      <c r="B1327" s="8" t="str">
        <f t="shared" si="66"/>
        <v>Kinderen zijn in staat lange, gelede woorden en woordsamenstellingen te spellen (geleidelijk, ademhaling, voetbalwedstrijd).</v>
      </c>
      <c r="C1327" s="8" t="str">
        <f t="shared" si="67"/>
        <v>Ik kan lange woorden juist schrijven.</v>
      </c>
      <c r="D1327" s="9" t="str">
        <f t="shared" si="68"/>
        <v>Bovenbouw</v>
      </c>
      <c r="E1327" s="10">
        <v>8</v>
      </c>
      <c r="F1327" s="1" t="s">
        <v>608</v>
      </c>
    </row>
    <row r="1328" spans="1:6" ht="28.5" x14ac:dyDescent="0.2">
      <c r="A1328" s="4" t="s">
        <v>497</v>
      </c>
      <c r="B1328" s="8" t="str">
        <f t="shared" si="66"/>
        <v>Ze beheersen de regels van de werkwoordspelling (hij verwachtte, de verwachte brief).</v>
      </c>
      <c r="C1328" s="8" t="str">
        <f t="shared" si="67"/>
        <v>Ik kan werkwoorden in alle tijden en bij alle personen goed schrijven.</v>
      </c>
      <c r="D1328" s="9" t="str">
        <f t="shared" si="68"/>
        <v>Bovenbouw</v>
      </c>
      <c r="E1328" s="10">
        <v>8</v>
      </c>
      <c r="F1328" s="1" t="s">
        <v>608</v>
      </c>
    </row>
    <row r="1329" spans="1:6" x14ac:dyDescent="0.2">
      <c r="A1329" s="4" t="s">
        <v>343</v>
      </c>
      <c r="B1329" s="8" t="str">
        <f t="shared" si="66"/>
        <v>Ze zijn redelijk in staat leenwoorden correct te spellen (politie, liter, computer).</v>
      </c>
      <c r="C1329" s="8" t="str">
        <f t="shared" si="67"/>
        <v>Ik kan leenwoorden uit een andere taal op de juiste manier schrijven.</v>
      </c>
      <c r="D1329" s="9" t="str">
        <f t="shared" si="68"/>
        <v>Bovenbouw</v>
      </c>
      <c r="E1329" s="10">
        <v>8</v>
      </c>
      <c r="F1329" s="1" t="s">
        <v>608</v>
      </c>
    </row>
    <row r="1330" spans="1:6" x14ac:dyDescent="0.2">
      <c r="A1330" s="4" t="s">
        <v>339</v>
      </c>
      <c r="B1330" s="8" t="str">
        <f t="shared" si="66"/>
        <v>Ze ontwikkelen een attitude voor correct schriftelijk taalgebruik.</v>
      </c>
      <c r="C1330" s="8" t="str">
        <f t="shared" si="67"/>
        <v>Ik doe mijn best om foutloos te schrijven.</v>
      </c>
      <c r="D1330" s="9" t="str">
        <f t="shared" si="68"/>
        <v>Bovenbouw</v>
      </c>
      <c r="E1330" s="10">
        <v>8</v>
      </c>
      <c r="F1330" s="1" t="s">
        <v>608</v>
      </c>
    </row>
    <row r="1331" spans="1:6" x14ac:dyDescent="0.2">
      <c r="A1331" s="4" t="s">
        <v>339</v>
      </c>
      <c r="B1331" s="8" t="str">
        <f t="shared" si="66"/>
        <v>Ze ontwikkelen een attitude voor correct schriftelijk taalgebruik.</v>
      </c>
      <c r="C1331" s="8" t="str">
        <f t="shared" si="67"/>
        <v>Ik doe mijn best om foutloos te schrijven.</v>
      </c>
      <c r="D1331" s="9" t="str">
        <f t="shared" si="68"/>
        <v>Bovenbouw</v>
      </c>
      <c r="E1331" s="10">
        <v>8</v>
      </c>
      <c r="F1331" s="1" t="s">
        <v>594</v>
      </c>
    </row>
    <row r="1332" spans="1:6" ht="28.5" x14ac:dyDescent="0.2">
      <c r="A1332" s="4" t="s">
        <v>342</v>
      </c>
      <c r="B1332" s="8" t="str">
        <f t="shared" si="66"/>
        <v>Kinderen zijn in staat lange, gelede woorden en woordsamenstellingen te spellen (geleidelijk, ademhaling, voetbalwedstrijd).</v>
      </c>
      <c r="C1332" s="8" t="str">
        <f t="shared" si="67"/>
        <v>Ik kan lange woorden juist schrijven.</v>
      </c>
      <c r="D1332" s="9" t="str">
        <f t="shared" si="68"/>
        <v>Bovenbouw</v>
      </c>
      <c r="E1332" s="10">
        <v>8</v>
      </c>
      <c r="F1332" s="1" t="s">
        <v>801</v>
      </c>
    </row>
    <row r="1333" spans="1:6" ht="28.5" x14ac:dyDescent="0.2">
      <c r="A1333" s="4" t="s">
        <v>497</v>
      </c>
      <c r="B1333" s="8" t="str">
        <f t="shared" si="66"/>
        <v>Ze beheersen de regels van de werkwoordspelling (hij verwachtte, de verwachte brief).</v>
      </c>
      <c r="C1333" s="8" t="str">
        <f t="shared" si="67"/>
        <v>Ik kan werkwoorden in alle tijden en bij alle personen goed schrijven.</v>
      </c>
      <c r="D1333" s="9" t="str">
        <f t="shared" si="68"/>
        <v>Bovenbouw</v>
      </c>
      <c r="E1333" s="10">
        <v>8</v>
      </c>
      <c r="F1333" s="1" t="s">
        <v>801</v>
      </c>
    </row>
    <row r="1334" spans="1:6" x14ac:dyDescent="0.2">
      <c r="A1334" s="4" t="s">
        <v>343</v>
      </c>
      <c r="B1334" s="8" t="str">
        <f t="shared" si="66"/>
        <v>Ze zijn redelijk in staat leenwoorden correct te spellen (politie, liter, computer).</v>
      </c>
      <c r="C1334" s="8" t="str">
        <f t="shared" si="67"/>
        <v>Ik kan leenwoorden uit een andere taal op de juiste manier schrijven.</v>
      </c>
      <c r="D1334" s="9" t="str">
        <f t="shared" si="68"/>
        <v>Bovenbouw</v>
      </c>
      <c r="E1334" s="10">
        <v>8</v>
      </c>
      <c r="F1334" s="1" t="s">
        <v>801</v>
      </c>
    </row>
    <row r="1335" spans="1:6" ht="28.5" x14ac:dyDescent="0.2">
      <c r="A1335" s="4" t="s">
        <v>498</v>
      </c>
      <c r="B1335" s="8" t="str">
        <f t="shared" si="66"/>
        <v>Ze kunnen complexe interpunctie duiden en toepassen: komma, puntkomma, dubbele punt, aanhalingstekens en haakjes.</v>
      </c>
      <c r="C1335" s="8" t="str">
        <f t="shared" si="67"/>
        <v>Ik gebruik de juiste interpunctie.</v>
      </c>
      <c r="D1335" s="9" t="str">
        <f t="shared" si="68"/>
        <v>Bovenbouw</v>
      </c>
      <c r="E1335" s="10">
        <v>8</v>
      </c>
      <c r="F1335" s="1" t="s">
        <v>801</v>
      </c>
    </row>
    <row r="1336" spans="1:6" ht="28.5" x14ac:dyDescent="0.2">
      <c r="A1336" s="4" t="s">
        <v>338</v>
      </c>
      <c r="B1336" s="8" t="str">
        <f t="shared" si="66"/>
        <v>Ze zijn in staat om zelfstandig hun spelling- en interpunctiefouten te onderkennen en te corrigeren.</v>
      </c>
      <c r="C1336" s="8" t="str">
        <f t="shared" si="67"/>
        <v>Ik lees mijn eigen teksten na en verbeter deze, als dat nodig is.</v>
      </c>
      <c r="D1336" s="9" t="str">
        <f t="shared" si="68"/>
        <v>Bovenbouw</v>
      </c>
      <c r="E1336" s="10">
        <v>8</v>
      </c>
      <c r="F1336" s="1" t="s">
        <v>801</v>
      </c>
    </row>
    <row r="1337" spans="1:6" x14ac:dyDescent="0.2">
      <c r="A1337" s="4" t="s">
        <v>339</v>
      </c>
      <c r="B1337" s="8" t="str">
        <f t="shared" si="66"/>
        <v>Ze ontwikkelen een attitude voor correct schriftelijk taalgebruik.</v>
      </c>
      <c r="C1337" s="8" t="str">
        <f t="shared" si="67"/>
        <v>Ik doe mijn best om foutloos te schrijven.</v>
      </c>
      <c r="D1337" s="9" t="str">
        <f t="shared" si="68"/>
        <v>Bovenbouw</v>
      </c>
      <c r="E1337" s="10">
        <v>8</v>
      </c>
      <c r="F1337" s="1" t="s">
        <v>801</v>
      </c>
    </row>
    <row r="1338" spans="1:6" ht="28.5" x14ac:dyDescent="0.2">
      <c r="A1338" s="4" t="s">
        <v>497</v>
      </c>
      <c r="B1338" s="8" t="str">
        <f t="shared" si="66"/>
        <v>Ze beheersen de regels van de werkwoordspelling (hij verwachtte, de verwachte brief).</v>
      </c>
      <c r="C1338" s="8" t="str">
        <f t="shared" si="67"/>
        <v>Ik kan werkwoorden in alle tijden en bij alle personen goed schrijven.</v>
      </c>
      <c r="D1338" s="9" t="str">
        <f t="shared" si="68"/>
        <v>Bovenbouw</v>
      </c>
      <c r="E1338" s="10">
        <v>8</v>
      </c>
      <c r="F1338" s="1" t="s">
        <v>611</v>
      </c>
    </row>
    <row r="1339" spans="1:6" ht="28.5" x14ac:dyDescent="0.2">
      <c r="A1339" s="4" t="s">
        <v>498</v>
      </c>
      <c r="B1339" s="8" t="str">
        <f t="shared" si="66"/>
        <v>Ze kunnen complexe interpunctie duiden en toepassen: komma, puntkomma, dubbele punt, aanhalingstekens en haakjes.</v>
      </c>
      <c r="C1339" s="8" t="str">
        <f t="shared" si="67"/>
        <v>Ik gebruik de juiste interpunctie.</v>
      </c>
      <c r="D1339" s="9" t="str">
        <f t="shared" si="68"/>
        <v>Bovenbouw</v>
      </c>
      <c r="E1339" s="10">
        <v>8</v>
      </c>
      <c r="F1339" s="1" t="s">
        <v>611</v>
      </c>
    </row>
    <row r="1340" spans="1:6" ht="28.5" x14ac:dyDescent="0.2">
      <c r="A1340" s="4" t="s">
        <v>338</v>
      </c>
      <c r="B1340" s="8" t="str">
        <f t="shared" si="66"/>
        <v>Ze zijn in staat om zelfstandig hun spelling- en interpunctiefouten te onderkennen en te corrigeren.</v>
      </c>
      <c r="C1340" s="8" t="str">
        <f t="shared" si="67"/>
        <v>Ik lees mijn eigen teksten na en verbeter deze, als dat nodig is.</v>
      </c>
      <c r="D1340" s="9" t="str">
        <f t="shared" si="68"/>
        <v>Bovenbouw</v>
      </c>
      <c r="E1340" s="10">
        <v>8</v>
      </c>
      <c r="F1340" s="1" t="s">
        <v>611</v>
      </c>
    </row>
    <row r="1341" spans="1:6" x14ac:dyDescent="0.2">
      <c r="A1341" s="4" t="s">
        <v>339</v>
      </c>
      <c r="B1341" s="8" t="str">
        <f t="shared" si="66"/>
        <v>Ze ontwikkelen een attitude voor correct schriftelijk taalgebruik.</v>
      </c>
      <c r="C1341" s="8" t="str">
        <f t="shared" si="67"/>
        <v>Ik doe mijn best om foutloos te schrijven.</v>
      </c>
      <c r="D1341" s="9" t="str">
        <f t="shared" si="68"/>
        <v>Bovenbouw</v>
      </c>
      <c r="E1341" s="10">
        <v>8</v>
      </c>
      <c r="F1341" s="1" t="s">
        <v>611</v>
      </c>
    </row>
    <row r="1342" spans="1:6" x14ac:dyDescent="0.2">
      <c r="A1342" s="4" t="s">
        <v>64</v>
      </c>
      <c r="B1342" s="8" t="str">
        <f t="shared" si="66"/>
        <v>Kinderen zijn in staat klankzuivere woorden correct te spellen.</v>
      </c>
      <c r="C1342" s="8" t="str">
        <f t="shared" si="67"/>
        <v>Ik kan klankzuivere woorden goed spellen.</v>
      </c>
      <c r="D1342" s="9" t="str">
        <f t="shared" si="68"/>
        <v>Middenbouw</v>
      </c>
      <c r="E1342" s="10">
        <v>4</v>
      </c>
      <c r="F1342" s="1" t="s">
        <v>943</v>
      </c>
    </row>
    <row r="1343" spans="1:6" x14ac:dyDescent="0.2">
      <c r="A1343" s="4" t="s">
        <v>508</v>
      </c>
      <c r="B1343" s="8" t="str">
        <f t="shared" si="66"/>
        <v>Ze kennen de spelling van woorden met homofonen (ei-ij, au-ou, g-ch).</v>
      </c>
      <c r="C1343" s="8" t="str">
        <f t="shared" si="67"/>
        <v>Ik weet dat je woorden die hetzelfde klinken soms anders schrijft.</v>
      </c>
      <c r="D1343" s="9" t="str">
        <f t="shared" si="68"/>
        <v>Middenbouw</v>
      </c>
      <c r="E1343" s="10">
        <v>4</v>
      </c>
      <c r="F1343" s="1" t="s">
        <v>943</v>
      </c>
    </row>
    <row r="1344" spans="1:6" ht="28.5" x14ac:dyDescent="0.2">
      <c r="A1344" s="4" t="s">
        <v>65</v>
      </c>
      <c r="B1344" s="8" t="str">
        <f t="shared" si="66"/>
        <v>Ze passen de gelijkvormigheidsregel toe (hond-honden, kast-kastje).</v>
      </c>
      <c r="C1344" s="8" t="str">
        <f t="shared" si="67"/>
        <v>Ik kan een meervoud of het verkleinwoord van een zelfstandig naamwoord goed schrijven.</v>
      </c>
      <c r="D1344" s="9" t="str">
        <f t="shared" si="68"/>
        <v>Middenbouw</v>
      </c>
      <c r="E1344" s="10">
        <v>4</v>
      </c>
      <c r="F1344" s="1" t="s">
        <v>943</v>
      </c>
    </row>
    <row r="1345" spans="1:6" x14ac:dyDescent="0.2">
      <c r="A1345" s="4" t="s">
        <v>66</v>
      </c>
      <c r="B1345" s="8" t="str">
        <f t="shared" si="66"/>
        <v>Ze passen de analogieregel toe (hij zoekt, hij vindt).</v>
      </c>
      <c r="C1345" s="8" t="str">
        <f t="shared" si="67"/>
        <v>Ik kan de net-zoalsregel toepassen.</v>
      </c>
      <c r="D1345" s="9" t="str">
        <f t="shared" si="68"/>
        <v>Middenbouw</v>
      </c>
      <c r="E1345" s="10">
        <v>4</v>
      </c>
      <c r="F1345" s="1" t="s">
        <v>943</v>
      </c>
    </row>
    <row r="1346" spans="1:6" ht="28.5" x14ac:dyDescent="0.2">
      <c r="A1346" s="4" t="s">
        <v>509</v>
      </c>
      <c r="B1346" s="8" t="str">
        <f t="shared" si="66"/>
        <v>Ze kunnen eenvoudige interpunctie duiden en toepassen: gebruik hoofdletters, punt, vraagteken en uitroepteken.</v>
      </c>
      <c r="C1346" s="8" t="str">
        <f t="shared" si="67"/>
        <v>Ik gebruik een hoofdletter, een punt, een vraagteken of een uitroepteken op de goede manier.</v>
      </c>
      <c r="D1346" s="9" t="str">
        <f t="shared" si="68"/>
        <v>Middenbouw</v>
      </c>
      <c r="E1346" s="10">
        <v>4</v>
      </c>
      <c r="F1346" s="1" t="s">
        <v>943</v>
      </c>
    </row>
    <row r="1347" spans="1:6" x14ac:dyDescent="0.2">
      <c r="A1347" s="4" t="s">
        <v>63</v>
      </c>
      <c r="B1347" s="8" t="str">
        <f t="shared" ref="B1347:B1349" si="69">IF(A1347="2.3.1","Kinderen zijn in staat klankzuivere woorden correct te spellen.",IF(A1347="2.3.2","Ze kennen de spelling van woorden met homofonen (ei-ij, au-ou, g-ch).",IF(A1347="2.3.3","Ze passen de gelijkvormigheidsregel toe (hond-honden, kast-kastje).",IF(A1347="2.3.4","Ze passen de analogieregel toe (hij zoekt, hij vindt).",IF(A1347="2.3.5","Ze kunnen eenvoudige interpunctie duiden en toepassen: gebruik hoofdletters, punt, vraagteken en uitroepteken.",IF(A1347="2.3.6","Ze kunnen hun spelling- en interpunctiefouten onderkennen en corrigeren.",IF(A1347="2.3.7","Kinderen zijn in staat lange, gelede woorden en woordsamenstellingen te spellen (geleidelijk, ademhaling, voetbalwedstrijd).",IF(A1347="2.3.8","Ze beheersen de regels van de werkwoordspelling (hij verwachtte, de verwachte brief).",IF(A1347="2.3.9","Ze zijn redelijk in staat leenwoorden correct te spellen (politie, liter, computer).",IF(A1347="2.3.10","Ze kunnen complexe interpunctie duiden en toepassen: komma, puntkomma, dubbele punt, aanhalingstekens en haakjes.",IF(A1347="2.3.11","Ze zijn in staat om zelfstandig hun spelling- en interpunctiefouten te onderkennen en te corrigeren.",IF(A1347="2.3.12","Ze ontwikkelen een attitude voor correct schriftelijk taalgebruik.","Voer tussendoel in"))))))))))))</f>
        <v>Ze kunnen hun spelling- en interpunctiefouten onderkennen en corrigeren.</v>
      </c>
      <c r="C1347" s="8" t="str">
        <f t="shared" si="67"/>
        <v>Ik kan fouten in mijn schrijfwerk ontdekken en verbeteren.</v>
      </c>
      <c r="D1347" s="9" t="str">
        <f t="shared" si="68"/>
        <v>Middenbouw</v>
      </c>
      <c r="E1347" s="10">
        <v>4</v>
      </c>
      <c r="F1347" s="1" t="s">
        <v>943</v>
      </c>
    </row>
    <row r="1348" spans="1:6" x14ac:dyDescent="0.2">
      <c r="A1348" s="4" t="s">
        <v>508</v>
      </c>
      <c r="B1348" s="8" t="str">
        <f t="shared" si="69"/>
        <v>Ze kennen de spelling van woorden met homofonen (ei-ij, au-ou, g-ch).</v>
      </c>
      <c r="C1348" s="8" t="str">
        <f t="shared" si="67"/>
        <v>Ik weet dat je woorden die hetzelfde klinken soms anders schrijft.</v>
      </c>
      <c r="D1348" s="9" t="str">
        <f t="shared" si="68"/>
        <v>Middenbouw</v>
      </c>
      <c r="E1348" s="10">
        <v>4</v>
      </c>
      <c r="F1348" s="1" t="s">
        <v>552</v>
      </c>
    </row>
    <row r="1349" spans="1:6" ht="28.5" x14ac:dyDescent="0.2">
      <c r="A1349" s="4" t="s">
        <v>65</v>
      </c>
      <c r="B1349" s="8" t="str">
        <f t="shared" si="69"/>
        <v>Ze passen de gelijkvormigheidsregel toe (hond-honden, kast-kastje).</v>
      </c>
      <c r="C1349" s="8" t="str">
        <f t="shared" si="67"/>
        <v>Ik kan een meervoud of het verkleinwoord van een zelfstandig naamwoord goed schrijven.</v>
      </c>
      <c r="D1349" s="9" t="str">
        <f t="shared" si="68"/>
        <v>Middenbouw</v>
      </c>
      <c r="E1349" s="10">
        <v>4</v>
      </c>
      <c r="F1349" s="1" t="s">
        <v>552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workbookViewId="0"/>
  </sheetViews>
  <sheetFormatPr defaultColWidth="11.42578125" defaultRowHeight="14.25" x14ac:dyDescent="0.2"/>
  <cols>
    <col min="1" max="1" width="12" style="4" customWidth="1"/>
    <col min="2" max="3" width="68.7109375" style="8" customWidth="1"/>
    <col min="4" max="4" width="16.42578125" style="1" customWidth="1"/>
    <col min="5" max="5" width="11.42578125" style="1"/>
    <col min="6" max="6" width="64" style="1" customWidth="1"/>
    <col min="7" max="16384" width="11.42578125" style="1"/>
  </cols>
  <sheetData>
    <row r="1" spans="1:6" x14ac:dyDescent="0.2">
      <c r="A1" s="5" t="s">
        <v>0</v>
      </c>
      <c r="B1" s="6" t="s">
        <v>4</v>
      </c>
      <c r="C1" s="6" t="s">
        <v>850</v>
      </c>
      <c r="D1" s="7" t="s">
        <v>1</v>
      </c>
      <c r="E1" s="7" t="s">
        <v>2</v>
      </c>
      <c r="F1" s="7" t="s">
        <v>3</v>
      </c>
    </row>
    <row r="2" spans="1:6" ht="28.5" x14ac:dyDescent="0.2">
      <c r="A2" s="11" t="s">
        <v>390</v>
      </c>
      <c r="B2" s="8" t="str">
        <f t="shared" ref="B2:B65" si="0">IF(A2="2.4.1","Ze bepalen het thema van een tekst en activeren hun eigen kennis over het thema.",IF(A2="2.4.2","Ze koppelen verwijswoorden aan antecedenten.",IF(A2="2.4.3","Ze lossen het probleem van een moeilijke zin (of zinnen) op.",IF(A2="2.4.4","Ze voorspellen de volgende informatie in een tekst.",IF(A2="2.4.5","Ze leiden informatie af uit een tekst.",IF(A2="2.4.6","Ze onderscheiden verschillende soorten teksten zoals verhalende, informatieve, directieve, beschouwende en argumentatieve teksten.",IF(A2="2.4.7","Ze herkennen de structuur van verhalende teksten.",IF(A2="2.4.8","Ze zoeken, selecteren en verwerken op een doelbewuste en efficiënte manier informatie uit verschillende bronnen.",IF(A2="2.4.9","Ze leiden betekenisrelaties tussen zinnen en alinea's af en herkennen inconsistenties.",IF(A2="2.4.10","Ze stellen zelf vragen tijdens het lezen.",IF(A2="2.4.11","Ze bepalen de hoofdgedachte van een tekst en maken een samenvatting.",IF(A2="2.4.12","Ze herkennen de structuur van verschillende soorten teksten.",IF(A2="2.4.13","Ze plannen, sturen, bewaken en controleren hun eigen leesgedrag.",IF(A2="2.4.14","Ze beoordelen teksten op hun waarde.","Voer tussendoel in"))))))))))))))</f>
        <v>Ze bepalen het thema van een tekst en activeren hun eigen kennis over het thema.</v>
      </c>
      <c r="C2" s="8" t="str">
        <f t="shared" ref="C2:C65" si="1">IF(A2="2.4.1","Ik kan bij een tekst het onderwerp bepalen en denk na wat ik er van weet.",IF(A2="2.4.2","Ik weet waar een woord naar verwijst.",IF(A2="2.4.3","Ik kan een moeilijke zin toch begrijpen doordat ik het uit de tekst kan opmaken.",IF(A2="2.4.4","Ik kan de volgende informatie in de tekst voorspellen.",IF(A2="2.4.5","Ik begrijp waar de tekst over gaat.",IF(A2="2.4.6","Ik kan verschillende soorten teksten onderscheiden.",IF(A2="2.4.7","Ik weet dat een verhalende tekst een begin, een kern en een eind heeft.",IF(A2="2.4.8","Ik kan informatie uit verschillende bronnen zoeken, selecteren en gebruiken.",IF(A2="2.4.9","Ik ontdek of zinnen en alinea’s bij elkaar passen of niet.",IF(A2="2.4.10","Ik kan mijzelf tijdens het lezen vragen stellen.",IF(A2="2.4.11","Ik kan van een tekst de hoofdgedachte vaststellen en een samenvatting maken.",IF(A2="2.4.12","Ik kan de structuur van verschillende soorten teksten herkennen.",IF(A2="2.4.13","Ik kan mijn eigen leesgedrag plannen, sturen, bewaken en controleren.",IF(A2="2.4.14","Ik kan de waarde van een tekst beoordelen.","Voer tussendoel in"))))))))))))))</f>
        <v>Ik kan bij een tekst het onderwerp bepalen en denk na wat ik er van weet.</v>
      </c>
      <c r="D2" s="9" t="str">
        <f t="shared" ref="D2:D65" si="2">IF(A2="2.4.1","Middenbouw",IF(A2="2.4.2","Middenbouw",IF(A2="2.4.3","Middenbouw",IF(A2="2.4.4","Middenbouw",IF(A2="2.4.5","Middenbouw",IF(A2="2.4.6","Middenbouw",IF(A2="2.4.7","Middenbouw",IF(A2="2.4.8","Bovenbouw",IF(A2="2.4.9","Bovenbouw",IF(A2="2.4.10","Bovenbouw",IF(A2="2.4.11","Bovenbouw",IF(A2="2.4.12","Bovenbouw",IF(A2="2.4.13","Bovenbouw",IF(A2="2.4.14","Bovenbouw","Onbepaald"))))))))))))))</f>
        <v>Middenbouw</v>
      </c>
      <c r="E2" s="12">
        <v>3</v>
      </c>
      <c r="F2" s="13" t="s">
        <v>614</v>
      </c>
    </row>
    <row r="3" spans="1:6" ht="28.5" x14ac:dyDescent="0.2">
      <c r="A3" s="11" t="s">
        <v>390</v>
      </c>
      <c r="B3" s="8" t="str">
        <f t="shared" si="0"/>
        <v>Ze bepalen het thema van een tekst en activeren hun eigen kennis over het thema.</v>
      </c>
      <c r="C3" s="8" t="str">
        <f t="shared" si="1"/>
        <v>Ik kan bij een tekst het onderwerp bepalen en denk na wat ik er van weet.</v>
      </c>
      <c r="D3" s="9" t="str">
        <f t="shared" si="2"/>
        <v>Middenbouw</v>
      </c>
      <c r="E3" s="12">
        <v>3</v>
      </c>
      <c r="F3" s="13" t="s">
        <v>616</v>
      </c>
    </row>
    <row r="4" spans="1:6" ht="28.5" x14ac:dyDescent="0.2">
      <c r="A4" s="11" t="s">
        <v>390</v>
      </c>
      <c r="B4" s="8" t="str">
        <f t="shared" si="0"/>
        <v>Ze bepalen het thema van een tekst en activeren hun eigen kennis over het thema.</v>
      </c>
      <c r="C4" s="8" t="str">
        <f t="shared" si="1"/>
        <v>Ik kan bij een tekst het onderwerp bepalen en denk na wat ik er van weet.</v>
      </c>
      <c r="D4" s="9" t="str">
        <f t="shared" si="2"/>
        <v>Middenbouw</v>
      </c>
      <c r="E4" s="12">
        <v>3</v>
      </c>
      <c r="F4" s="13" t="s">
        <v>618</v>
      </c>
    </row>
    <row r="5" spans="1:6" ht="28.5" x14ac:dyDescent="0.2">
      <c r="A5" s="11" t="s">
        <v>390</v>
      </c>
      <c r="B5" s="8" t="str">
        <f t="shared" si="0"/>
        <v>Ze bepalen het thema van een tekst en activeren hun eigen kennis over het thema.</v>
      </c>
      <c r="C5" s="8" t="str">
        <f t="shared" si="1"/>
        <v>Ik kan bij een tekst het onderwerp bepalen en denk na wat ik er van weet.</v>
      </c>
      <c r="D5" s="9" t="str">
        <f t="shared" si="2"/>
        <v>Middenbouw</v>
      </c>
      <c r="E5" s="12">
        <v>3</v>
      </c>
      <c r="F5" s="13" t="s">
        <v>629</v>
      </c>
    </row>
    <row r="6" spans="1:6" ht="28.5" x14ac:dyDescent="0.2">
      <c r="A6" s="11" t="s">
        <v>390</v>
      </c>
      <c r="B6" s="8" t="str">
        <f t="shared" si="0"/>
        <v>Ze bepalen het thema van een tekst en activeren hun eigen kennis over het thema.</v>
      </c>
      <c r="C6" s="8" t="str">
        <f t="shared" si="1"/>
        <v>Ik kan bij een tekst het onderwerp bepalen en denk na wat ik er van weet.</v>
      </c>
      <c r="D6" s="9" t="str">
        <f t="shared" si="2"/>
        <v>Middenbouw</v>
      </c>
      <c r="E6" s="12">
        <v>3</v>
      </c>
      <c r="F6" s="13" t="s">
        <v>643</v>
      </c>
    </row>
    <row r="7" spans="1:6" ht="28.5" x14ac:dyDescent="0.2">
      <c r="A7" s="11" t="s">
        <v>390</v>
      </c>
      <c r="B7" s="8" t="str">
        <f t="shared" si="0"/>
        <v>Ze bepalen het thema van een tekst en activeren hun eigen kennis over het thema.</v>
      </c>
      <c r="C7" s="8" t="str">
        <f t="shared" si="1"/>
        <v>Ik kan bij een tekst het onderwerp bepalen en denk na wat ik er van weet.</v>
      </c>
      <c r="D7" s="9" t="str">
        <f t="shared" si="2"/>
        <v>Middenbouw</v>
      </c>
      <c r="E7" s="12">
        <v>3</v>
      </c>
      <c r="F7" s="13" t="s">
        <v>644</v>
      </c>
    </row>
    <row r="8" spans="1:6" ht="28.5" x14ac:dyDescent="0.2">
      <c r="A8" s="11" t="s">
        <v>390</v>
      </c>
      <c r="B8" s="8" t="str">
        <f t="shared" si="0"/>
        <v>Ze bepalen het thema van een tekst en activeren hun eigen kennis over het thema.</v>
      </c>
      <c r="C8" s="8" t="str">
        <f t="shared" si="1"/>
        <v>Ik kan bij een tekst het onderwerp bepalen en denk na wat ik er van weet.</v>
      </c>
      <c r="D8" s="9" t="str">
        <f t="shared" si="2"/>
        <v>Middenbouw</v>
      </c>
      <c r="E8" s="12">
        <v>3</v>
      </c>
      <c r="F8" s="13" t="s">
        <v>659</v>
      </c>
    </row>
    <row r="9" spans="1:6" ht="28.5" x14ac:dyDescent="0.2">
      <c r="A9" s="11" t="s">
        <v>390</v>
      </c>
      <c r="B9" s="8" t="str">
        <f t="shared" si="0"/>
        <v>Ze bepalen het thema van een tekst en activeren hun eigen kennis over het thema.</v>
      </c>
      <c r="C9" s="8" t="str">
        <f t="shared" si="1"/>
        <v>Ik kan bij een tekst het onderwerp bepalen en denk na wat ik er van weet.</v>
      </c>
      <c r="D9" s="9" t="str">
        <f t="shared" si="2"/>
        <v>Middenbouw</v>
      </c>
      <c r="E9" s="12">
        <v>3</v>
      </c>
      <c r="F9" s="13" t="s">
        <v>667</v>
      </c>
    </row>
    <row r="10" spans="1:6" ht="28.5" x14ac:dyDescent="0.2">
      <c r="A10" s="11" t="s">
        <v>390</v>
      </c>
      <c r="B10" s="8" t="str">
        <f t="shared" si="0"/>
        <v>Ze bepalen het thema van een tekst en activeren hun eigen kennis over het thema.</v>
      </c>
      <c r="C10" s="8" t="str">
        <f t="shared" si="1"/>
        <v>Ik kan bij een tekst het onderwerp bepalen en denk na wat ik er van weet.</v>
      </c>
      <c r="D10" s="9" t="str">
        <f t="shared" si="2"/>
        <v>Middenbouw</v>
      </c>
      <c r="E10" s="12">
        <v>3</v>
      </c>
      <c r="F10" s="13" t="s">
        <v>532</v>
      </c>
    </row>
    <row r="11" spans="1:6" ht="28.5" x14ac:dyDescent="0.2">
      <c r="A11" s="11" t="s">
        <v>390</v>
      </c>
      <c r="B11" s="8" t="str">
        <f t="shared" si="0"/>
        <v>Ze bepalen het thema van een tekst en activeren hun eigen kennis over het thema.</v>
      </c>
      <c r="C11" s="8" t="str">
        <f t="shared" si="1"/>
        <v>Ik kan bij een tekst het onderwerp bepalen en denk na wat ik er van weet.</v>
      </c>
      <c r="D11" s="9" t="str">
        <f t="shared" si="2"/>
        <v>Middenbouw</v>
      </c>
      <c r="E11" s="12">
        <v>3</v>
      </c>
      <c r="F11" s="13" t="s">
        <v>533</v>
      </c>
    </row>
    <row r="12" spans="1:6" ht="28.5" x14ac:dyDescent="0.2">
      <c r="A12" s="11" t="s">
        <v>390</v>
      </c>
      <c r="B12" s="8" t="str">
        <f t="shared" si="0"/>
        <v>Ze bepalen het thema van een tekst en activeren hun eigen kennis over het thema.</v>
      </c>
      <c r="C12" s="8" t="str">
        <f t="shared" si="1"/>
        <v>Ik kan bij een tekst het onderwerp bepalen en denk na wat ik er van weet.</v>
      </c>
      <c r="D12" s="9" t="str">
        <f t="shared" si="2"/>
        <v>Middenbouw</v>
      </c>
      <c r="E12" s="12">
        <v>3</v>
      </c>
      <c r="F12" s="13" t="s">
        <v>534</v>
      </c>
    </row>
    <row r="13" spans="1:6" ht="28.5" x14ac:dyDescent="0.2">
      <c r="A13" s="11" t="s">
        <v>390</v>
      </c>
      <c r="B13" s="8" t="str">
        <f t="shared" si="0"/>
        <v>Ze bepalen het thema van een tekst en activeren hun eigen kennis over het thema.</v>
      </c>
      <c r="C13" s="8" t="str">
        <f t="shared" si="1"/>
        <v>Ik kan bij een tekst het onderwerp bepalen en denk na wat ik er van weet.</v>
      </c>
      <c r="D13" s="9" t="str">
        <f t="shared" si="2"/>
        <v>Middenbouw</v>
      </c>
      <c r="E13" s="12">
        <v>3</v>
      </c>
      <c r="F13" s="13" t="s">
        <v>540</v>
      </c>
    </row>
    <row r="14" spans="1:6" ht="28.5" x14ac:dyDescent="0.2">
      <c r="A14" s="11" t="s">
        <v>390</v>
      </c>
      <c r="B14" s="8" t="str">
        <f t="shared" si="0"/>
        <v>Ze bepalen het thema van een tekst en activeren hun eigen kennis over het thema.</v>
      </c>
      <c r="C14" s="8" t="str">
        <f t="shared" si="1"/>
        <v>Ik kan bij een tekst het onderwerp bepalen en denk na wat ik er van weet.</v>
      </c>
      <c r="D14" s="9" t="str">
        <f t="shared" si="2"/>
        <v>Middenbouw</v>
      </c>
      <c r="E14" s="12">
        <v>3</v>
      </c>
      <c r="F14" s="13" t="s">
        <v>590</v>
      </c>
    </row>
    <row r="15" spans="1:6" ht="28.5" x14ac:dyDescent="0.2">
      <c r="A15" s="11" t="s">
        <v>390</v>
      </c>
      <c r="B15" s="8" t="str">
        <f t="shared" si="0"/>
        <v>Ze bepalen het thema van een tekst en activeren hun eigen kennis over het thema.</v>
      </c>
      <c r="C15" s="8" t="str">
        <f t="shared" si="1"/>
        <v>Ik kan bij een tekst het onderwerp bepalen en denk na wat ik er van weet.</v>
      </c>
      <c r="D15" s="9" t="str">
        <f t="shared" si="2"/>
        <v>Middenbouw</v>
      </c>
      <c r="E15" s="12">
        <v>3</v>
      </c>
      <c r="F15" s="13" t="s">
        <v>591</v>
      </c>
    </row>
    <row r="16" spans="1:6" ht="28.5" x14ac:dyDescent="0.2">
      <c r="A16" s="11" t="s">
        <v>390</v>
      </c>
      <c r="B16" s="8" t="str">
        <f t="shared" si="0"/>
        <v>Ze bepalen het thema van een tekst en activeren hun eigen kennis over het thema.</v>
      </c>
      <c r="C16" s="8" t="str">
        <f t="shared" si="1"/>
        <v>Ik kan bij een tekst het onderwerp bepalen en denk na wat ik er van weet.</v>
      </c>
      <c r="D16" s="9" t="str">
        <f t="shared" si="2"/>
        <v>Middenbouw</v>
      </c>
      <c r="E16" s="12">
        <v>3</v>
      </c>
      <c r="F16" s="13" t="s">
        <v>541</v>
      </c>
    </row>
    <row r="17" spans="1:6" ht="28.5" x14ac:dyDescent="0.2">
      <c r="A17" s="11" t="s">
        <v>390</v>
      </c>
      <c r="B17" s="8" t="str">
        <f t="shared" si="0"/>
        <v>Ze bepalen het thema van een tekst en activeren hun eigen kennis over het thema.</v>
      </c>
      <c r="C17" s="8" t="str">
        <f t="shared" si="1"/>
        <v>Ik kan bij een tekst het onderwerp bepalen en denk na wat ik er van weet.</v>
      </c>
      <c r="D17" s="9" t="str">
        <f t="shared" si="2"/>
        <v>Middenbouw</v>
      </c>
      <c r="E17" s="12">
        <v>3</v>
      </c>
      <c r="F17" s="13" t="s">
        <v>542</v>
      </c>
    </row>
    <row r="18" spans="1:6" ht="28.5" x14ac:dyDescent="0.2">
      <c r="A18" s="11" t="s">
        <v>390</v>
      </c>
      <c r="B18" s="8" t="str">
        <f t="shared" si="0"/>
        <v>Ze bepalen het thema van een tekst en activeren hun eigen kennis over het thema.</v>
      </c>
      <c r="C18" s="8" t="str">
        <f t="shared" si="1"/>
        <v>Ik kan bij een tekst het onderwerp bepalen en denk na wat ik er van weet.</v>
      </c>
      <c r="D18" s="9" t="str">
        <f t="shared" si="2"/>
        <v>Middenbouw</v>
      </c>
      <c r="E18" s="12">
        <v>3</v>
      </c>
      <c r="F18" s="13" t="s">
        <v>543</v>
      </c>
    </row>
    <row r="19" spans="1:6" x14ac:dyDescent="0.2">
      <c r="A19" s="11" t="s">
        <v>510</v>
      </c>
      <c r="B19" s="8" t="str">
        <f t="shared" si="0"/>
        <v>Ze koppelen verwijswoorden aan antecedenten.</v>
      </c>
      <c r="C19" s="8" t="str">
        <f t="shared" si="1"/>
        <v>Ik weet waar een woord naar verwijst.</v>
      </c>
      <c r="D19" s="9" t="str">
        <f t="shared" si="2"/>
        <v>Middenbouw</v>
      </c>
      <c r="E19" s="12">
        <v>3</v>
      </c>
      <c r="F19" s="1" t="s">
        <v>644</v>
      </c>
    </row>
    <row r="20" spans="1:6" x14ac:dyDescent="0.2">
      <c r="A20" s="11" t="s">
        <v>510</v>
      </c>
      <c r="B20" s="8" t="str">
        <f t="shared" si="0"/>
        <v>Ze koppelen verwijswoorden aan antecedenten.</v>
      </c>
      <c r="C20" s="8" t="str">
        <f t="shared" si="1"/>
        <v>Ik weet waar een woord naar verwijst.</v>
      </c>
      <c r="D20" s="9" t="str">
        <f t="shared" si="2"/>
        <v>Middenbouw</v>
      </c>
      <c r="E20" s="10">
        <v>3</v>
      </c>
      <c r="F20" s="1" t="s">
        <v>618</v>
      </c>
    </row>
    <row r="21" spans="1:6" ht="28.5" x14ac:dyDescent="0.2">
      <c r="A21" s="11" t="s">
        <v>511</v>
      </c>
      <c r="B21" s="8" t="str">
        <f t="shared" si="0"/>
        <v>Ze lossen het probleem van een moeilijke zin (of zinnen) op.</v>
      </c>
      <c r="C21" s="8" t="str">
        <f t="shared" si="1"/>
        <v>Ik kan een moeilijke zin toch begrijpen doordat ik het uit de tekst kan opmaken.</v>
      </c>
      <c r="D21" s="9" t="str">
        <f t="shared" si="2"/>
        <v>Middenbouw</v>
      </c>
      <c r="E21" s="10">
        <v>3</v>
      </c>
      <c r="F21" s="1" t="s">
        <v>644</v>
      </c>
    </row>
    <row r="22" spans="1:6" ht="28.5" x14ac:dyDescent="0.2">
      <c r="A22" s="11" t="s">
        <v>511</v>
      </c>
      <c r="B22" s="8" t="str">
        <f t="shared" si="0"/>
        <v>Ze lossen het probleem van een moeilijke zin (of zinnen) op.</v>
      </c>
      <c r="C22" s="8" t="str">
        <f t="shared" si="1"/>
        <v>Ik kan een moeilijke zin toch begrijpen doordat ik het uit de tekst kan opmaken.</v>
      </c>
      <c r="D22" s="9" t="str">
        <f t="shared" si="2"/>
        <v>Middenbouw</v>
      </c>
      <c r="E22" s="10">
        <v>3</v>
      </c>
      <c r="F22" s="1" t="s">
        <v>618</v>
      </c>
    </row>
    <row r="23" spans="1:6" ht="28.5" x14ac:dyDescent="0.2">
      <c r="A23" s="11" t="s">
        <v>511</v>
      </c>
      <c r="B23" s="8" t="str">
        <f t="shared" si="0"/>
        <v>Ze lossen het probleem van een moeilijke zin (of zinnen) op.</v>
      </c>
      <c r="C23" s="8" t="str">
        <f t="shared" si="1"/>
        <v>Ik kan een moeilijke zin toch begrijpen doordat ik het uit de tekst kan opmaken.</v>
      </c>
      <c r="D23" s="9" t="str">
        <f t="shared" si="2"/>
        <v>Middenbouw</v>
      </c>
      <c r="E23" s="10">
        <v>3</v>
      </c>
      <c r="F23" s="1" t="s">
        <v>622</v>
      </c>
    </row>
    <row r="24" spans="1:6" ht="28.5" x14ac:dyDescent="0.2">
      <c r="A24" s="11" t="s">
        <v>511</v>
      </c>
      <c r="B24" s="8" t="str">
        <f t="shared" si="0"/>
        <v>Ze lossen het probleem van een moeilijke zin (of zinnen) op.</v>
      </c>
      <c r="C24" s="8" t="str">
        <f t="shared" si="1"/>
        <v>Ik kan een moeilijke zin toch begrijpen doordat ik het uit de tekst kan opmaken.</v>
      </c>
      <c r="D24" s="9" t="str">
        <f t="shared" si="2"/>
        <v>Middenbouw</v>
      </c>
      <c r="E24" s="10">
        <v>3</v>
      </c>
      <c r="F24" s="1" t="s">
        <v>629</v>
      </c>
    </row>
    <row r="25" spans="1:6" x14ac:dyDescent="0.2">
      <c r="A25" s="11" t="s">
        <v>391</v>
      </c>
      <c r="B25" s="8" t="str">
        <f t="shared" si="0"/>
        <v>Ze leiden informatie af uit een tekst.</v>
      </c>
      <c r="C25" s="8" t="str">
        <f t="shared" si="1"/>
        <v>Ik begrijp waar de tekst over gaat.</v>
      </c>
      <c r="D25" s="9" t="str">
        <f t="shared" si="2"/>
        <v>Middenbouw</v>
      </c>
      <c r="E25" s="10">
        <v>3</v>
      </c>
      <c r="F25" s="1" t="s">
        <v>644</v>
      </c>
    </row>
    <row r="26" spans="1:6" x14ac:dyDescent="0.2">
      <c r="A26" s="11" t="s">
        <v>391</v>
      </c>
      <c r="B26" s="8" t="str">
        <f t="shared" si="0"/>
        <v>Ze leiden informatie af uit een tekst.</v>
      </c>
      <c r="C26" s="8" t="str">
        <f t="shared" si="1"/>
        <v>Ik begrijp waar de tekst over gaat.</v>
      </c>
      <c r="D26" s="9" t="str">
        <f t="shared" si="2"/>
        <v>Middenbouw</v>
      </c>
      <c r="E26" s="10">
        <v>3</v>
      </c>
      <c r="F26" s="1" t="s">
        <v>616</v>
      </c>
    </row>
    <row r="27" spans="1:6" x14ac:dyDescent="0.2">
      <c r="A27" s="11" t="s">
        <v>391</v>
      </c>
      <c r="B27" s="8" t="str">
        <f t="shared" si="0"/>
        <v>Ze leiden informatie af uit een tekst.</v>
      </c>
      <c r="C27" s="8" t="str">
        <f t="shared" si="1"/>
        <v>Ik begrijp waar de tekst over gaat.</v>
      </c>
      <c r="D27" s="9" t="str">
        <f t="shared" si="2"/>
        <v>Middenbouw</v>
      </c>
      <c r="E27" s="10">
        <v>3</v>
      </c>
      <c r="F27" s="1" t="s">
        <v>618</v>
      </c>
    </row>
    <row r="28" spans="1:6" x14ac:dyDescent="0.2">
      <c r="A28" s="11" t="s">
        <v>391</v>
      </c>
      <c r="B28" s="8" t="str">
        <f t="shared" si="0"/>
        <v>Ze leiden informatie af uit een tekst.</v>
      </c>
      <c r="C28" s="8" t="str">
        <f t="shared" si="1"/>
        <v>Ik begrijp waar de tekst over gaat.</v>
      </c>
      <c r="D28" s="9" t="str">
        <f t="shared" si="2"/>
        <v>Middenbouw</v>
      </c>
      <c r="E28" s="10">
        <v>3</v>
      </c>
      <c r="F28" s="1" t="s">
        <v>629</v>
      </c>
    </row>
    <row r="29" spans="1:6" ht="28.5" x14ac:dyDescent="0.2">
      <c r="A29" s="11" t="s">
        <v>414</v>
      </c>
      <c r="B29" s="8" t="str">
        <f t="shared" si="0"/>
        <v>Ze onderscheiden verschillende soorten teksten zoals verhalende, informatieve, directieve, beschouwende en argumentatieve teksten.</v>
      </c>
      <c r="C29" s="8" t="str">
        <f t="shared" si="1"/>
        <v>Ik kan verschillende soorten teksten onderscheiden.</v>
      </c>
      <c r="D29" s="9" t="str">
        <f t="shared" si="2"/>
        <v>Middenbouw</v>
      </c>
      <c r="E29" s="10">
        <v>3</v>
      </c>
      <c r="F29" s="1" t="s">
        <v>629</v>
      </c>
    </row>
    <row r="30" spans="1:6" x14ac:dyDescent="0.2">
      <c r="A30" s="11" t="s">
        <v>513</v>
      </c>
      <c r="B30" s="8" t="str">
        <f t="shared" si="0"/>
        <v>Ze herkennen de structuur van verhalende teksten.</v>
      </c>
      <c r="C30" s="8" t="str">
        <f t="shared" si="1"/>
        <v>Ik weet dat een verhalende tekst een begin, een kern en een eind heeft.</v>
      </c>
      <c r="D30" s="9" t="str">
        <f t="shared" si="2"/>
        <v>Middenbouw</v>
      </c>
      <c r="E30" s="10">
        <v>3</v>
      </c>
      <c r="F30" s="1" t="s">
        <v>616</v>
      </c>
    </row>
    <row r="31" spans="1:6" x14ac:dyDescent="0.2">
      <c r="A31" s="11" t="s">
        <v>513</v>
      </c>
      <c r="B31" s="8" t="str">
        <f t="shared" si="0"/>
        <v>Ze herkennen de structuur van verhalende teksten.</v>
      </c>
      <c r="C31" s="8" t="str">
        <f t="shared" si="1"/>
        <v>Ik weet dat een verhalende tekst een begin, een kern en een eind heeft.</v>
      </c>
      <c r="D31" s="9" t="str">
        <f t="shared" si="2"/>
        <v>Middenbouw</v>
      </c>
      <c r="E31" s="10">
        <v>3</v>
      </c>
      <c r="F31" s="1" t="s">
        <v>618</v>
      </c>
    </row>
    <row r="32" spans="1:6" x14ac:dyDescent="0.2">
      <c r="A32" s="11" t="s">
        <v>513</v>
      </c>
      <c r="B32" s="8" t="str">
        <f t="shared" si="0"/>
        <v>Ze herkennen de structuur van verhalende teksten.</v>
      </c>
      <c r="C32" s="8" t="str">
        <f t="shared" si="1"/>
        <v>Ik weet dat een verhalende tekst een begin, een kern en een eind heeft.</v>
      </c>
      <c r="D32" s="9" t="str">
        <f t="shared" si="2"/>
        <v>Middenbouw</v>
      </c>
      <c r="E32" s="10">
        <v>3</v>
      </c>
      <c r="F32" s="1" t="s">
        <v>629</v>
      </c>
    </row>
    <row r="33" spans="1:6" ht="28.5" x14ac:dyDescent="0.2">
      <c r="A33" s="11" t="s">
        <v>390</v>
      </c>
      <c r="B33" s="8" t="str">
        <f t="shared" si="0"/>
        <v>Ze bepalen het thema van een tekst en activeren hun eigen kennis over het thema.</v>
      </c>
      <c r="C33" s="8" t="str">
        <f t="shared" si="1"/>
        <v>Ik kan bij een tekst het onderwerp bepalen en denk na wat ik er van weet.</v>
      </c>
      <c r="D33" s="9" t="str">
        <f t="shared" si="2"/>
        <v>Middenbouw</v>
      </c>
      <c r="E33" s="12">
        <v>4</v>
      </c>
      <c r="F33" s="13" t="s">
        <v>668</v>
      </c>
    </row>
    <row r="34" spans="1:6" ht="28.5" x14ac:dyDescent="0.2">
      <c r="A34" s="11" t="s">
        <v>390</v>
      </c>
      <c r="B34" s="8" t="str">
        <f t="shared" si="0"/>
        <v>Ze bepalen het thema van een tekst en activeren hun eigen kennis over het thema.</v>
      </c>
      <c r="C34" s="8" t="str">
        <f t="shared" si="1"/>
        <v>Ik kan bij een tekst het onderwerp bepalen en denk na wat ik er van weet.</v>
      </c>
      <c r="D34" s="9" t="str">
        <f t="shared" si="2"/>
        <v>Middenbouw</v>
      </c>
      <c r="E34" s="12">
        <v>4</v>
      </c>
      <c r="F34" s="13" t="s">
        <v>712</v>
      </c>
    </row>
    <row r="35" spans="1:6" ht="28.5" x14ac:dyDescent="0.2">
      <c r="A35" s="11" t="s">
        <v>390</v>
      </c>
      <c r="B35" s="8" t="str">
        <f t="shared" si="0"/>
        <v>Ze bepalen het thema van een tekst en activeren hun eigen kennis over het thema.</v>
      </c>
      <c r="C35" s="8" t="str">
        <f t="shared" si="1"/>
        <v>Ik kan bij een tekst het onderwerp bepalen en denk na wat ik er van weet.</v>
      </c>
      <c r="D35" s="9" t="str">
        <f t="shared" si="2"/>
        <v>Middenbouw</v>
      </c>
      <c r="E35" s="12">
        <v>4</v>
      </c>
      <c r="F35" s="13" t="s">
        <v>680</v>
      </c>
    </row>
    <row r="36" spans="1:6" ht="28.5" x14ac:dyDescent="0.2">
      <c r="A36" s="11" t="s">
        <v>390</v>
      </c>
      <c r="B36" s="8" t="str">
        <f t="shared" si="0"/>
        <v>Ze bepalen het thema van een tekst en activeren hun eigen kennis over het thema.</v>
      </c>
      <c r="C36" s="8" t="str">
        <f t="shared" si="1"/>
        <v>Ik kan bij een tekst het onderwerp bepalen en denk na wat ik er van weet.</v>
      </c>
      <c r="D36" s="9" t="str">
        <f t="shared" si="2"/>
        <v>Middenbouw</v>
      </c>
      <c r="E36" s="12">
        <v>4</v>
      </c>
      <c r="F36" s="13" t="s">
        <v>693</v>
      </c>
    </row>
    <row r="37" spans="1:6" ht="28.5" x14ac:dyDescent="0.2">
      <c r="A37" s="11" t="s">
        <v>390</v>
      </c>
      <c r="B37" s="8" t="str">
        <f t="shared" si="0"/>
        <v>Ze bepalen het thema van een tekst en activeren hun eigen kennis over het thema.</v>
      </c>
      <c r="C37" s="8" t="str">
        <f t="shared" si="1"/>
        <v>Ik kan bij een tekst het onderwerp bepalen en denk na wat ik er van weet.</v>
      </c>
      <c r="D37" s="9" t="str">
        <f t="shared" si="2"/>
        <v>Middenbouw</v>
      </c>
      <c r="E37" s="12">
        <v>4</v>
      </c>
      <c r="F37" s="13" t="s">
        <v>620</v>
      </c>
    </row>
    <row r="38" spans="1:6" ht="28.5" x14ac:dyDescent="0.2">
      <c r="A38" s="11" t="s">
        <v>390</v>
      </c>
      <c r="B38" s="8" t="str">
        <f t="shared" si="0"/>
        <v>Ze bepalen het thema van een tekst en activeren hun eigen kennis over het thema.</v>
      </c>
      <c r="C38" s="8" t="str">
        <f t="shared" si="1"/>
        <v>Ik kan bij een tekst het onderwerp bepalen en denk na wat ik er van weet.</v>
      </c>
      <c r="D38" s="9" t="str">
        <f t="shared" si="2"/>
        <v>Middenbouw</v>
      </c>
      <c r="E38" s="12">
        <v>4</v>
      </c>
      <c r="F38" s="13" t="s">
        <v>694</v>
      </c>
    </row>
    <row r="39" spans="1:6" ht="28.5" x14ac:dyDescent="0.2">
      <c r="A39" s="11" t="s">
        <v>390</v>
      </c>
      <c r="B39" s="8" t="str">
        <f t="shared" si="0"/>
        <v>Ze bepalen het thema van een tekst en activeren hun eigen kennis over het thema.</v>
      </c>
      <c r="C39" s="8" t="str">
        <f t="shared" si="1"/>
        <v>Ik kan bij een tekst het onderwerp bepalen en denk na wat ik er van weet.</v>
      </c>
      <c r="D39" s="9" t="str">
        <f t="shared" si="2"/>
        <v>Middenbouw</v>
      </c>
      <c r="E39" s="12">
        <v>4</v>
      </c>
      <c r="F39" s="13" t="s">
        <v>618</v>
      </c>
    </row>
    <row r="40" spans="1:6" ht="28.5" x14ac:dyDescent="0.2">
      <c r="A40" s="11" t="s">
        <v>390</v>
      </c>
      <c r="B40" s="8" t="str">
        <f t="shared" si="0"/>
        <v>Ze bepalen het thema van een tekst en activeren hun eigen kennis over het thema.</v>
      </c>
      <c r="C40" s="8" t="str">
        <f t="shared" si="1"/>
        <v>Ik kan bij een tekst het onderwerp bepalen en denk na wat ik er van weet.</v>
      </c>
      <c r="D40" s="9" t="str">
        <f t="shared" si="2"/>
        <v>Middenbouw</v>
      </c>
      <c r="E40" s="12">
        <v>4</v>
      </c>
      <c r="F40" s="13" t="s">
        <v>734</v>
      </c>
    </row>
    <row r="41" spans="1:6" ht="28.5" x14ac:dyDescent="0.2">
      <c r="A41" s="11" t="s">
        <v>390</v>
      </c>
      <c r="B41" s="8" t="str">
        <f t="shared" si="0"/>
        <v>Ze bepalen het thema van een tekst en activeren hun eigen kennis over het thema.</v>
      </c>
      <c r="C41" s="8" t="str">
        <f t="shared" si="1"/>
        <v>Ik kan bij een tekst het onderwerp bepalen en denk na wat ik er van weet.</v>
      </c>
      <c r="D41" s="9" t="str">
        <f t="shared" si="2"/>
        <v>Middenbouw</v>
      </c>
      <c r="E41" s="12">
        <v>4</v>
      </c>
      <c r="F41" s="13" t="s">
        <v>736</v>
      </c>
    </row>
    <row r="42" spans="1:6" ht="28.5" x14ac:dyDescent="0.2">
      <c r="A42" s="11" t="s">
        <v>390</v>
      </c>
      <c r="B42" s="8" t="str">
        <f t="shared" si="0"/>
        <v>Ze bepalen het thema van een tekst en activeren hun eigen kennis over het thema.</v>
      </c>
      <c r="C42" s="8" t="str">
        <f t="shared" si="1"/>
        <v>Ik kan bij een tekst het onderwerp bepalen en denk na wat ik er van weet.</v>
      </c>
      <c r="D42" s="9" t="str">
        <f t="shared" si="2"/>
        <v>Middenbouw</v>
      </c>
      <c r="E42" s="12">
        <v>4</v>
      </c>
      <c r="F42" s="13" t="s">
        <v>738</v>
      </c>
    </row>
    <row r="43" spans="1:6" ht="28.5" x14ac:dyDescent="0.2">
      <c r="A43" s="11" t="s">
        <v>390</v>
      </c>
      <c r="B43" s="8" t="str">
        <f t="shared" si="0"/>
        <v>Ze bepalen het thema van een tekst en activeren hun eigen kennis over het thema.</v>
      </c>
      <c r="C43" s="8" t="str">
        <f t="shared" si="1"/>
        <v>Ik kan bij een tekst het onderwerp bepalen en denk na wat ik er van weet.</v>
      </c>
      <c r="D43" s="9" t="str">
        <f t="shared" si="2"/>
        <v>Middenbouw</v>
      </c>
      <c r="E43" s="12">
        <v>4</v>
      </c>
      <c r="F43" s="13" t="s">
        <v>699</v>
      </c>
    </row>
    <row r="44" spans="1:6" ht="28.5" x14ac:dyDescent="0.2">
      <c r="A44" s="11" t="s">
        <v>390</v>
      </c>
      <c r="B44" s="8" t="str">
        <f t="shared" si="0"/>
        <v>Ze bepalen het thema van een tekst en activeren hun eigen kennis over het thema.</v>
      </c>
      <c r="C44" s="8" t="str">
        <f t="shared" si="1"/>
        <v>Ik kan bij een tekst het onderwerp bepalen en denk na wat ik er van weet.</v>
      </c>
      <c r="D44" s="9" t="str">
        <f t="shared" si="2"/>
        <v>Middenbouw</v>
      </c>
      <c r="E44" s="12">
        <v>4</v>
      </c>
      <c r="F44" s="13" t="s">
        <v>630</v>
      </c>
    </row>
    <row r="45" spans="1:6" ht="28.5" x14ac:dyDescent="0.2">
      <c r="A45" s="11" t="s">
        <v>390</v>
      </c>
      <c r="B45" s="8" t="str">
        <f t="shared" si="0"/>
        <v>Ze bepalen het thema van een tekst en activeren hun eigen kennis over het thema.</v>
      </c>
      <c r="C45" s="8" t="str">
        <f t="shared" si="1"/>
        <v>Ik kan bij een tekst het onderwerp bepalen en denk na wat ik er van weet.</v>
      </c>
      <c r="D45" s="9" t="str">
        <f t="shared" si="2"/>
        <v>Middenbouw</v>
      </c>
      <c r="E45" s="12">
        <v>4</v>
      </c>
      <c r="F45" s="15" t="s">
        <v>545</v>
      </c>
    </row>
    <row r="46" spans="1:6" ht="28.5" x14ac:dyDescent="0.2">
      <c r="A46" s="11" t="s">
        <v>390</v>
      </c>
      <c r="B46" s="8" t="str">
        <f t="shared" si="0"/>
        <v>Ze bepalen het thema van een tekst en activeren hun eigen kennis over het thema.</v>
      </c>
      <c r="C46" s="8" t="str">
        <f t="shared" si="1"/>
        <v>Ik kan bij een tekst het onderwerp bepalen en denk na wat ik er van weet.</v>
      </c>
      <c r="D46" s="9" t="str">
        <f t="shared" si="2"/>
        <v>Middenbouw</v>
      </c>
      <c r="E46" s="12">
        <v>4</v>
      </c>
      <c r="F46" s="15" t="s">
        <v>546</v>
      </c>
    </row>
    <row r="47" spans="1:6" ht="28.5" x14ac:dyDescent="0.2">
      <c r="A47" s="11" t="s">
        <v>390</v>
      </c>
      <c r="B47" s="8" t="str">
        <f t="shared" si="0"/>
        <v>Ze bepalen het thema van een tekst en activeren hun eigen kennis over het thema.</v>
      </c>
      <c r="C47" s="8" t="str">
        <f t="shared" si="1"/>
        <v>Ik kan bij een tekst het onderwerp bepalen en denk na wat ik er van weet.</v>
      </c>
      <c r="D47" s="9" t="str">
        <f t="shared" si="2"/>
        <v>Middenbouw</v>
      </c>
      <c r="E47" s="12">
        <v>4</v>
      </c>
      <c r="F47" s="15" t="s">
        <v>547</v>
      </c>
    </row>
    <row r="48" spans="1:6" ht="28.5" x14ac:dyDescent="0.2">
      <c r="A48" s="11" t="s">
        <v>390</v>
      </c>
      <c r="B48" s="8" t="str">
        <f t="shared" si="0"/>
        <v>Ze bepalen het thema van een tekst en activeren hun eigen kennis over het thema.</v>
      </c>
      <c r="C48" s="8" t="str">
        <f t="shared" si="1"/>
        <v>Ik kan bij een tekst het onderwerp bepalen en denk na wat ik er van weet.</v>
      </c>
      <c r="D48" s="9" t="str">
        <f t="shared" si="2"/>
        <v>Middenbouw</v>
      </c>
      <c r="E48" s="12">
        <v>4</v>
      </c>
      <c r="F48" s="15" t="s">
        <v>555</v>
      </c>
    </row>
    <row r="49" spans="1:6" ht="28.5" x14ac:dyDescent="0.2">
      <c r="A49" s="11" t="s">
        <v>390</v>
      </c>
      <c r="B49" s="8" t="str">
        <f t="shared" si="0"/>
        <v>Ze bepalen het thema van een tekst en activeren hun eigen kennis over het thema.</v>
      </c>
      <c r="C49" s="8" t="str">
        <f t="shared" si="1"/>
        <v>Ik kan bij een tekst het onderwerp bepalen en denk na wat ik er van weet.</v>
      </c>
      <c r="D49" s="9" t="str">
        <f t="shared" si="2"/>
        <v>Middenbouw</v>
      </c>
      <c r="E49" s="12">
        <v>4</v>
      </c>
      <c r="F49" s="15" t="s">
        <v>551</v>
      </c>
    </row>
    <row r="50" spans="1:6" ht="28.5" x14ac:dyDescent="0.2">
      <c r="A50" s="11" t="s">
        <v>390</v>
      </c>
      <c r="B50" s="8" t="str">
        <f t="shared" si="0"/>
        <v>Ze bepalen het thema van een tekst en activeren hun eigen kennis over het thema.</v>
      </c>
      <c r="C50" s="8" t="str">
        <f t="shared" si="1"/>
        <v>Ik kan bij een tekst het onderwerp bepalen en denk na wat ik er van weet.</v>
      </c>
      <c r="D50" s="9" t="str">
        <f t="shared" si="2"/>
        <v>Middenbouw</v>
      </c>
      <c r="E50" s="12">
        <v>4</v>
      </c>
      <c r="F50" s="15" t="s">
        <v>593</v>
      </c>
    </row>
    <row r="51" spans="1:6" ht="28.5" x14ac:dyDescent="0.2">
      <c r="A51" s="11" t="s">
        <v>390</v>
      </c>
      <c r="B51" s="8" t="str">
        <f t="shared" si="0"/>
        <v>Ze bepalen het thema van een tekst en activeren hun eigen kennis over het thema.</v>
      </c>
      <c r="C51" s="8" t="str">
        <f t="shared" si="1"/>
        <v>Ik kan bij een tekst het onderwerp bepalen en denk na wat ik er van weet.</v>
      </c>
      <c r="D51" s="9" t="str">
        <f t="shared" si="2"/>
        <v>Middenbouw</v>
      </c>
      <c r="E51" s="12">
        <v>4</v>
      </c>
      <c r="F51" s="15" t="s">
        <v>553</v>
      </c>
    </row>
    <row r="52" spans="1:6" ht="28.5" x14ac:dyDescent="0.2">
      <c r="A52" s="11" t="s">
        <v>390</v>
      </c>
      <c r="B52" s="8" t="str">
        <f t="shared" si="0"/>
        <v>Ze bepalen het thema van een tekst en activeren hun eigen kennis over het thema.</v>
      </c>
      <c r="C52" s="8" t="str">
        <f t="shared" si="1"/>
        <v>Ik kan bij een tekst het onderwerp bepalen en denk na wat ik er van weet.</v>
      </c>
      <c r="D52" s="9" t="str">
        <f t="shared" si="2"/>
        <v>Middenbouw</v>
      </c>
      <c r="E52" s="12">
        <v>4</v>
      </c>
      <c r="F52" s="15" t="s">
        <v>567</v>
      </c>
    </row>
    <row r="53" spans="1:6" x14ac:dyDescent="0.2">
      <c r="A53" s="11" t="s">
        <v>510</v>
      </c>
      <c r="B53" s="8" t="str">
        <f t="shared" si="0"/>
        <v>Ze koppelen verwijswoorden aan antecedenten.</v>
      </c>
      <c r="C53" s="8" t="str">
        <f t="shared" si="1"/>
        <v>Ik weet waar een woord naar verwijst.</v>
      </c>
      <c r="D53" s="9" t="str">
        <f t="shared" si="2"/>
        <v>Middenbouw</v>
      </c>
      <c r="E53" s="10">
        <v>4</v>
      </c>
      <c r="F53" s="1" t="s">
        <v>620</v>
      </c>
    </row>
    <row r="54" spans="1:6" x14ac:dyDescent="0.2">
      <c r="A54" s="11" t="s">
        <v>510</v>
      </c>
      <c r="B54" s="8" t="str">
        <f t="shared" si="0"/>
        <v>Ze koppelen verwijswoorden aan antecedenten.</v>
      </c>
      <c r="C54" s="8" t="str">
        <f t="shared" si="1"/>
        <v>Ik weet waar een woord naar verwijst.</v>
      </c>
      <c r="D54" s="9" t="str">
        <f t="shared" si="2"/>
        <v>Middenbouw</v>
      </c>
      <c r="E54" s="10">
        <v>4</v>
      </c>
      <c r="F54" s="1" t="s">
        <v>694</v>
      </c>
    </row>
    <row r="55" spans="1:6" x14ac:dyDescent="0.2">
      <c r="A55" s="11" t="s">
        <v>510</v>
      </c>
      <c r="B55" s="8" t="str">
        <f t="shared" si="0"/>
        <v>Ze koppelen verwijswoorden aan antecedenten.</v>
      </c>
      <c r="C55" s="8" t="str">
        <f t="shared" si="1"/>
        <v>Ik weet waar een woord naar verwijst.</v>
      </c>
      <c r="D55" s="9" t="str">
        <f t="shared" si="2"/>
        <v>Middenbouw</v>
      </c>
      <c r="E55" s="10">
        <v>4</v>
      </c>
      <c r="F55" s="1" t="s">
        <v>680</v>
      </c>
    </row>
    <row r="56" spans="1:6" x14ac:dyDescent="0.2">
      <c r="A56" s="11" t="s">
        <v>510</v>
      </c>
      <c r="B56" s="8" t="str">
        <f t="shared" si="0"/>
        <v>Ze koppelen verwijswoorden aan antecedenten.</v>
      </c>
      <c r="C56" s="8" t="str">
        <f t="shared" si="1"/>
        <v>Ik weet waar een woord naar verwijst.</v>
      </c>
      <c r="D56" s="9" t="str">
        <f t="shared" si="2"/>
        <v>Middenbouw</v>
      </c>
      <c r="E56" s="10">
        <v>4</v>
      </c>
      <c r="F56" s="1" t="s">
        <v>618</v>
      </c>
    </row>
    <row r="57" spans="1:6" x14ac:dyDescent="0.2">
      <c r="A57" s="11" t="s">
        <v>510</v>
      </c>
      <c r="B57" s="8" t="str">
        <f t="shared" si="0"/>
        <v>Ze koppelen verwijswoorden aan antecedenten.</v>
      </c>
      <c r="C57" s="8" t="str">
        <f t="shared" si="1"/>
        <v>Ik weet waar een woord naar verwijst.</v>
      </c>
      <c r="D57" s="9" t="str">
        <f t="shared" si="2"/>
        <v>Middenbouw</v>
      </c>
      <c r="E57" s="10">
        <v>4</v>
      </c>
      <c r="F57" s="1" t="s">
        <v>697</v>
      </c>
    </row>
    <row r="58" spans="1:6" x14ac:dyDescent="0.2">
      <c r="A58" s="11" t="s">
        <v>510</v>
      </c>
      <c r="B58" s="8" t="str">
        <f t="shared" si="0"/>
        <v>Ze koppelen verwijswoorden aan antecedenten.</v>
      </c>
      <c r="C58" s="8" t="str">
        <f t="shared" si="1"/>
        <v>Ik weet waar een woord naar verwijst.</v>
      </c>
      <c r="D58" s="9" t="str">
        <f t="shared" si="2"/>
        <v>Middenbouw</v>
      </c>
      <c r="E58" s="10">
        <v>4</v>
      </c>
      <c r="F58" s="1" t="s">
        <v>736</v>
      </c>
    </row>
    <row r="59" spans="1:6" x14ac:dyDescent="0.2">
      <c r="A59" s="11" t="s">
        <v>510</v>
      </c>
      <c r="B59" s="8" t="str">
        <f t="shared" si="0"/>
        <v>Ze koppelen verwijswoorden aan antecedenten.</v>
      </c>
      <c r="C59" s="8" t="str">
        <f t="shared" si="1"/>
        <v>Ik weet waar een woord naar verwijst.</v>
      </c>
      <c r="D59" s="9" t="str">
        <f t="shared" si="2"/>
        <v>Middenbouw</v>
      </c>
      <c r="E59" s="10">
        <v>4</v>
      </c>
      <c r="F59" s="1" t="s">
        <v>699</v>
      </c>
    </row>
    <row r="60" spans="1:6" x14ac:dyDescent="0.2">
      <c r="A60" s="11" t="s">
        <v>510</v>
      </c>
      <c r="B60" s="8" t="str">
        <f t="shared" si="0"/>
        <v>Ze koppelen verwijswoorden aan antecedenten.</v>
      </c>
      <c r="C60" s="8" t="str">
        <f t="shared" si="1"/>
        <v>Ik weet waar een woord naar verwijst.</v>
      </c>
      <c r="D60" s="9" t="str">
        <f t="shared" si="2"/>
        <v>Middenbouw</v>
      </c>
      <c r="E60" s="14">
        <v>4</v>
      </c>
      <c r="F60" s="15" t="s">
        <v>555</v>
      </c>
    </row>
    <row r="61" spans="1:6" x14ac:dyDescent="0.2">
      <c r="A61" s="11" t="s">
        <v>510</v>
      </c>
      <c r="B61" s="8" t="str">
        <f t="shared" si="0"/>
        <v>Ze koppelen verwijswoorden aan antecedenten.</v>
      </c>
      <c r="C61" s="8" t="str">
        <f t="shared" si="1"/>
        <v>Ik weet waar een woord naar verwijst.</v>
      </c>
      <c r="D61" s="9" t="str">
        <f t="shared" si="2"/>
        <v>Middenbouw</v>
      </c>
      <c r="E61" s="12">
        <v>4</v>
      </c>
      <c r="F61" s="15" t="s">
        <v>545</v>
      </c>
    </row>
    <row r="62" spans="1:6" x14ac:dyDescent="0.2">
      <c r="A62" s="11" t="s">
        <v>510</v>
      </c>
      <c r="B62" s="8" t="str">
        <f t="shared" si="0"/>
        <v>Ze koppelen verwijswoorden aan antecedenten.</v>
      </c>
      <c r="C62" s="8" t="str">
        <f t="shared" si="1"/>
        <v>Ik weet waar een woord naar verwijst.</v>
      </c>
      <c r="D62" s="9" t="str">
        <f t="shared" si="2"/>
        <v>Middenbouw</v>
      </c>
      <c r="E62" s="12">
        <v>4</v>
      </c>
      <c r="F62" s="15" t="s">
        <v>546</v>
      </c>
    </row>
    <row r="63" spans="1:6" ht="28.5" x14ac:dyDescent="0.2">
      <c r="A63" s="11" t="s">
        <v>511</v>
      </c>
      <c r="B63" s="8" t="str">
        <f t="shared" si="0"/>
        <v>Ze lossen het probleem van een moeilijke zin (of zinnen) op.</v>
      </c>
      <c r="C63" s="8" t="str">
        <f t="shared" si="1"/>
        <v>Ik kan een moeilijke zin toch begrijpen doordat ik het uit de tekst kan opmaken.</v>
      </c>
      <c r="D63" s="9" t="str">
        <f t="shared" si="2"/>
        <v>Middenbouw</v>
      </c>
      <c r="E63" s="10">
        <v>4</v>
      </c>
      <c r="F63" s="1" t="s">
        <v>554</v>
      </c>
    </row>
    <row r="64" spans="1:6" ht="28.5" x14ac:dyDescent="0.2">
      <c r="A64" s="11" t="s">
        <v>511</v>
      </c>
      <c r="B64" s="8" t="str">
        <f t="shared" si="0"/>
        <v>Ze lossen het probleem van een moeilijke zin (of zinnen) op.</v>
      </c>
      <c r="C64" s="8" t="str">
        <f t="shared" si="1"/>
        <v>Ik kan een moeilijke zin toch begrijpen doordat ik het uit de tekst kan opmaken.</v>
      </c>
      <c r="D64" s="9" t="str">
        <f t="shared" si="2"/>
        <v>Middenbouw</v>
      </c>
      <c r="E64" s="10">
        <v>4</v>
      </c>
      <c r="F64" s="1" t="s">
        <v>691</v>
      </c>
    </row>
    <row r="65" spans="1:6" ht="28.5" x14ac:dyDescent="0.2">
      <c r="A65" s="11" t="s">
        <v>511</v>
      </c>
      <c r="B65" s="8" t="str">
        <f t="shared" si="0"/>
        <v>Ze lossen het probleem van een moeilijke zin (of zinnen) op.</v>
      </c>
      <c r="C65" s="8" t="str">
        <f t="shared" si="1"/>
        <v>Ik kan een moeilijke zin toch begrijpen doordat ik het uit de tekst kan opmaken.</v>
      </c>
      <c r="D65" s="9" t="str">
        <f t="shared" si="2"/>
        <v>Middenbouw</v>
      </c>
      <c r="E65" s="10">
        <v>4</v>
      </c>
      <c r="F65" s="1" t="s">
        <v>620</v>
      </c>
    </row>
    <row r="66" spans="1:6" ht="28.5" x14ac:dyDescent="0.2">
      <c r="A66" s="11" t="s">
        <v>511</v>
      </c>
      <c r="B66" s="8" t="str">
        <f t="shared" ref="B66:B129" si="3">IF(A66="2.4.1","Ze bepalen het thema van een tekst en activeren hun eigen kennis over het thema.",IF(A66="2.4.2","Ze koppelen verwijswoorden aan antecedenten.",IF(A66="2.4.3","Ze lossen het probleem van een moeilijke zin (of zinnen) op.",IF(A66="2.4.4","Ze voorspellen de volgende informatie in een tekst.",IF(A66="2.4.5","Ze leiden informatie af uit een tekst.",IF(A66="2.4.6","Ze onderscheiden verschillende soorten teksten zoals verhalende, informatieve, directieve, beschouwende en argumentatieve teksten.",IF(A66="2.4.7","Ze herkennen de structuur van verhalende teksten.",IF(A66="2.4.8","Ze zoeken, selecteren en verwerken op een doelbewuste en efficiënte manier informatie uit verschillende bronnen.",IF(A66="2.4.9","Ze leiden betekenisrelaties tussen zinnen en alinea's af en herkennen inconsistenties.",IF(A66="2.4.10","Ze stellen zelf vragen tijdens het lezen.",IF(A66="2.4.11","Ze bepalen de hoofdgedachte van een tekst en maken een samenvatting.",IF(A66="2.4.12","Ze herkennen de structuur van verschillende soorten teksten.",IF(A66="2.4.13","Ze plannen, sturen, bewaken en controleren hun eigen leesgedrag.",IF(A66="2.4.14","Ze beoordelen teksten op hun waarde.","Voer tussendoel in"))))))))))))))</f>
        <v>Ze lossen het probleem van een moeilijke zin (of zinnen) op.</v>
      </c>
      <c r="C66" s="8" t="str">
        <f t="shared" ref="C66:C129" si="4">IF(A66="2.4.1","Ik kan bij een tekst het onderwerp bepalen en denk na wat ik er van weet.",IF(A66="2.4.2","Ik weet waar een woord naar verwijst.",IF(A66="2.4.3","Ik kan een moeilijke zin toch begrijpen doordat ik het uit de tekst kan opmaken.",IF(A66="2.4.4","Ik kan de volgende informatie in de tekst voorspellen.",IF(A66="2.4.5","Ik begrijp waar de tekst over gaat.",IF(A66="2.4.6","Ik kan verschillende soorten teksten onderscheiden.",IF(A66="2.4.7","Ik weet dat een verhalende tekst een begin, een kern en een eind heeft.",IF(A66="2.4.8","Ik kan informatie uit verschillende bronnen zoeken, selecteren en gebruiken.",IF(A66="2.4.9","Ik ontdek of zinnen en alinea’s bij elkaar passen of niet.",IF(A66="2.4.10","Ik kan mijzelf tijdens het lezen vragen stellen.",IF(A66="2.4.11","Ik kan van een tekst de hoofdgedachte vaststellen en een samenvatting maken.",IF(A66="2.4.12","Ik kan de structuur van verschillende soorten teksten herkennen.",IF(A66="2.4.13","Ik kan mijn eigen leesgedrag plannen, sturen, bewaken en controleren.",IF(A66="2.4.14","Ik kan de waarde van een tekst beoordelen.","Voer tussendoel in"))))))))))))))</f>
        <v>Ik kan een moeilijke zin toch begrijpen doordat ik het uit de tekst kan opmaken.</v>
      </c>
      <c r="D66" s="9" t="str">
        <f t="shared" ref="D66:D129" si="5">IF(A66="2.4.1","Middenbouw",IF(A66="2.4.2","Middenbouw",IF(A66="2.4.3","Middenbouw",IF(A66="2.4.4","Middenbouw",IF(A66="2.4.5","Middenbouw",IF(A66="2.4.6","Middenbouw",IF(A66="2.4.7","Middenbouw",IF(A66="2.4.8","Bovenbouw",IF(A66="2.4.9","Bovenbouw",IF(A66="2.4.10","Bovenbouw",IF(A66="2.4.11","Bovenbouw",IF(A66="2.4.12","Bovenbouw",IF(A66="2.4.13","Bovenbouw",IF(A66="2.4.14","Bovenbouw","Onbepaald"))))))))))))))</f>
        <v>Middenbouw</v>
      </c>
      <c r="E66" s="10">
        <v>4</v>
      </c>
      <c r="F66" s="1" t="s">
        <v>694</v>
      </c>
    </row>
    <row r="67" spans="1:6" ht="28.5" x14ac:dyDescent="0.2">
      <c r="A67" s="11" t="s">
        <v>511</v>
      </c>
      <c r="B67" s="8" t="str">
        <f t="shared" si="3"/>
        <v>Ze lossen het probleem van een moeilijke zin (of zinnen) op.</v>
      </c>
      <c r="C67" s="8" t="str">
        <f t="shared" si="4"/>
        <v>Ik kan een moeilijke zin toch begrijpen doordat ik het uit de tekst kan opmaken.</v>
      </c>
      <c r="D67" s="9" t="str">
        <f t="shared" si="5"/>
        <v>Middenbouw</v>
      </c>
      <c r="E67" s="10">
        <v>4</v>
      </c>
      <c r="F67" s="1" t="s">
        <v>618</v>
      </c>
    </row>
    <row r="68" spans="1:6" ht="28.5" x14ac:dyDescent="0.2">
      <c r="A68" s="11" t="s">
        <v>511</v>
      </c>
      <c r="B68" s="8" t="str">
        <f t="shared" si="3"/>
        <v>Ze lossen het probleem van een moeilijke zin (of zinnen) op.</v>
      </c>
      <c r="C68" s="8" t="str">
        <f t="shared" si="4"/>
        <v>Ik kan een moeilijke zin toch begrijpen doordat ik het uit de tekst kan opmaken.</v>
      </c>
      <c r="D68" s="9" t="str">
        <f t="shared" si="5"/>
        <v>Middenbouw</v>
      </c>
      <c r="E68" s="10">
        <v>4</v>
      </c>
      <c r="F68" s="1" t="s">
        <v>736</v>
      </c>
    </row>
    <row r="69" spans="1:6" ht="28.5" x14ac:dyDescent="0.2">
      <c r="A69" s="11" t="s">
        <v>511</v>
      </c>
      <c r="B69" s="8" t="str">
        <f t="shared" si="3"/>
        <v>Ze lossen het probleem van een moeilijke zin (of zinnen) op.</v>
      </c>
      <c r="C69" s="8" t="str">
        <f t="shared" si="4"/>
        <v>Ik kan een moeilijke zin toch begrijpen doordat ik het uit de tekst kan opmaken.</v>
      </c>
      <c r="D69" s="9" t="str">
        <f t="shared" si="5"/>
        <v>Middenbouw</v>
      </c>
      <c r="E69" s="10">
        <v>4</v>
      </c>
      <c r="F69" s="1" t="s">
        <v>699</v>
      </c>
    </row>
    <row r="70" spans="1:6" ht="28.5" x14ac:dyDescent="0.2">
      <c r="A70" s="11" t="s">
        <v>511</v>
      </c>
      <c r="B70" s="8" t="str">
        <f t="shared" si="3"/>
        <v>Ze lossen het probleem van een moeilijke zin (of zinnen) op.</v>
      </c>
      <c r="C70" s="8" t="str">
        <f t="shared" si="4"/>
        <v>Ik kan een moeilijke zin toch begrijpen doordat ik het uit de tekst kan opmaken.</v>
      </c>
      <c r="D70" s="9" t="str">
        <f t="shared" si="5"/>
        <v>Middenbouw</v>
      </c>
      <c r="E70" s="14">
        <v>4</v>
      </c>
      <c r="F70" s="15" t="s">
        <v>555</v>
      </c>
    </row>
    <row r="71" spans="1:6" ht="28.5" x14ac:dyDescent="0.2">
      <c r="A71" s="11" t="s">
        <v>511</v>
      </c>
      <c r="B71" s="8" t="str">
        <f t="shared" si="3"/>
        <v>Ze lossen het probleem van een moeilijke zin (of zinnen) op.</v>
      </c>
      <c r="C71" s="8" t="str">
        <f t="shared" si="4"/>
        <v>Ik kan een moeilijke zin toch begrijpen doordat ik het uit de tekst kan opmaken.</v>
      </c>
      <c r="D71" s="9" t="str">
        <f t="shared" si="5"/>
        <v>Middenbouw</v>
      </c>
      <c r="E71" s="12">
        <v>4</v>
      </c>
      <c r="F71" s="15" t="s">
        <v>545</v>
      </c>
    </row>
    <row r="72" spans="1:6" x14ac:dyDescent="0.2">
      <c r="A72" s="11" t="s">
        <v>512</v>
      </c>
      <c r="B72" s="8" t="str">
        <f t="shared" si="3"/>
        <v>Ze voorspellen de volgende informatie in een tekst.</v>
      </c>
      <c r="C72" s="8" t="str">
        <f t="shared" si="4"/>
        <v>Ik kan de volgende informatie in de tekst voorspellen.</v>
      </c>
      <c r="D72" s="9" t="str">
        <f t="shared" si="5"/>
        <v>Middenbouw</v>
      </c>
      <c r="E72" s="10">
        <v>4</v>
      </c>
      <c r="F72" s="1" t="s">
        <v>680</v>
      </c>
    </row>
    <row r="73" spans="1:6" x14ac:dyDescent="0.2">
      <c r="A73" s="11" t="s">
        <v>391</v>
      </c>
      <c r="B73" s="8" t="str">
        <f t="shared" si="3"/>
        <v>Ze leiden informatie af uit een tekst.</v>
      </c>
      <c r="C73" s="8" t="str">
        <f t="shared" si="4"/>
        <v>Ik begrijp waar de tekst over gaat.</v>
      </c>
      <c r="D73" s="9" t="str">
        <f t="shared" si="5"/>
        <v>Middenbouw</v>
      </c>
      <c r="E73" s="10">
        <v>4</v>
      </c>
      <c r="F73" s="1" t="s">
        <v>680</v>
      </c>
    </row>
    <row r="74" spans="1:6" x14ac:dyDescent="0.2">
      <c r="A74" s="11" t="s">
        <v>391</v>
      </c>
      <c r="B74" s="8" t="str">
        <f t="shared" si="3"/>
        <v>Ze leiden informatie af uit een tekst.</v>
      </c>
      <c r="C74" s="8" t="str">
        <f t="shared" si="4"/>
        <v>Ik begrijp waar de tekst over gaat.</v>
      </c>
      <c r="D74" s="9" t="str">
        <f t="shared" si="5"/>
        <v>Middenbouw</v>
      </c>
      <c r="E74" s="10">
        <v>4</v>
      </c>
      <c r="F74" s="1" t="s">
        <v>694</v>
      </c>
    </row>
    <row r="75" spans="1:6" x14ac:dyDescent="0.2">
      <c r="A75" s="11" t="s">
        <v>391</v>
      </c>
      <c r="B75" s="8" t="str">
        <f t="shared" si="3"/>
        <v>Ze leiden informatie af uit een tekst.</v>
      </c>
      <c r="C75" s="8" t="str">
        <f t="shared" si="4"/>
        <v>Ik begrijp waar de tekst over gaat.</v>
      </c>
      <c r="D75" s="9" t="str">
        <f t="shared" si="5"/>
        <v>Middenbouw</v>
      </c>
      <c r="E75" s="10">
        <v>4</v>
      </c>
      <c r="F75" s="1" t="s">
        <v>618</v>
      </c>
    </row>
    <row r="76" spans="1:6" x14ac:dyDescent="0.2">
      <c r="A76" s="11" t="s">
        <v>391</v>
      </c>
      <c r="B76" s="8" t="str">
        <f t="shared" si="3"/>
        <v>Ze leiden informatie af uit een tekst.</v>
      </c>
      <c r="C76" s="8" t="str">
        <f t="shared" si="4"/>
        <v>Ik begrijp waar de tekst over gaat.</v>
      </c>
      <c r="D76" s="9" t="str">
        <f t="shared" si="5"/>
        <v>Middenbouw</v>
      </c>
      <c r="E76" s="10">
        <v>4</v>
      </c>
      <c r="F76" s="1" t="s">
        <v>734</v>
      </c>
    </row>
    <row r="77" spans="1:6" x14ac:dyDescent="0.2">
      <c r="A77" s="11" t="s">
        <v>391</v>
      </c>
      <c r="B77" s="8" t="str">
        <f t="shared" si="3"/>
        <v>Ze leiden informatie af uit een tekst.</v>
      </c>
      <c r="C77" s="8" t="str">
        <f t="shared" si="4"/>
        <v>Ik begrijp waar de tekst over gaat.</v>
      </c>
      <c r="D77" s="9" t="str">
        <f t="shared" si="5"/>
        <v>Middenbouw</v>
      </c>
      <c r="E77" s="10">
        <v>4</v>
      </c>
      <c r="F77" s="1" t="s">
        <v>735</v>
      </c>
    </row>
    <row r="78" spans="1:6" ht="28.5" x14ac:dyDescent="0.2">
      <c r="A78" s="11" t="s">
        <v>414</v>
      </c>
      <c r="B78" s="8" t="str">
        <f t="shared" si="3"/>
        <v>Ze onderscheiden verschillende soorten teksten zoals verhalende, informatieve, directieve, beschouwende en argumentatieve teksten.</v>
      </c>
      <c r="C78" s="8" t="str">
        <f t="shared" si="4"/>
        <v>Ik kan verschillende soorten teksten onderscheiden.</v>
      </c>
      <c r="D78" s="9" t="str">
        <f t="shared" si="5"/>
        <v>Middenbouw</v>
      </c>
      <c r="E78" s="10">
        <v>4</v>
      </c>
      <c r="F78" s="1" t="s">
        <v>680</v>
      </c>
    </row>
    <row r="79" spans="1:6" ht="28.5" x14ac:dyDescent="0.2">
      <c r="A79" s="11" t="s">
        <v>414</v>
      </c>
      <c r="B79" s="8" t="str">
        <f t="shared" si="3"/>
        <v>Ze onderscheiden verschillende soorten teksten zoals verhalende, informatieve, directieve, beschouwende en argumentatieve teksten.</v>
      </c>
      <c r="C79" s="8" t="str">
        <f t="shared" si="4"/>
        <v>Ik kan verschillende soorten teksten onderscheiden.</v>
      </c>
      <c r="D79" s="9" t="str">
        <f t="shared" si="5"/>
        <v>Middenbouw</v>
      </c>
      <c r="E79" s="10">
        <v>4</v>
      </c>
      <c r="F79" s="1" t="s">
        <v>620</v>
      </c>
    </row>
    <row r="80" spans="1:6" ht="28.5" x14ac:dyDescent="0.2">
      <c r="A80" s="11" t="s">
        <v>414</v>
      </c>
      <c r="B80" s="8" t="str">
        <f t="shared" si="3"/>
        <v>Ze onderscheiden verschillende soorten teksten zoals verhalende, informatieve, directieve, beschouwende en argumentatieve teksten.</v>
      </c>
      <c r="C80" s="8" t="str">
        <f t="shared" si="4"/>
        <v>Ik kan verschillende soorten teksten onderscheiden.</v>
      </c>
      <c r="D80" s="9" t="str">
        <f t="shared" si="5"/>
        <v>Middenbouw</v>
      </c>
      <c r="E80" s="10">
        <v>4</v>
      </c>
      <c r="F80" s="1" t="s">
        <v>694</v>
      </c>
    </row>
    <row r="81" spans="1:6" ht="28.5" x14ac:dyDescent="0.2">
      <c r="A81" s="11" t="s">
        <v>414</v>
      </c>
      <c r="B81" s="8" t="str">
        <f t="shared" si="3"/>
        <v>Ze onderscheiden verschillende soorten teksten zoals verhalende, informatieve, directieve, beschouwende en argumentatieve teksten.</v>
      </c>
      <c r="C81" s="8" t="str">
        <f t="shared" si="4"/>
        <v>Ik kan verschillende soorten teksten onderscheiden.</v>
      </c>
      <c r="D81" s="9" t="str">
        <f t="shared" si="5"/>
        <v>Middenbouw</v>
      </c>
      <c r="E81" s="10">
        <v>4</v>
      </c>
      <c r="F81" s="1" t="s">
        <v>618</v>
      </c>
    </row>
    <row r="82" spans="1:6" ht="28.5" x14ac:dyDescent="0.2">
      <c r="A82" s="11" t="s">
        <v>414</v>
      </c>
      <c r="B82" s="8" t="str">
        <f t="shared" si="3"/>
        <v>Ze onderscheiden verschillende soorten teksten zoals verhalende, informatieve, directieve, beschouwende en argumentatieve teksten.</v>
      </c>
      <c r="C82" s="8" t="str">
        <f t="shared" si="4"/>
        <v>Ik kan verschillende soorten teksten onderscheiden.</v>
      </c>
      <c r="D82" s="9" t="str">
        <f t="shared" si="5"/>
        <v>Middenbouw</v>
      </c>
      <c r="E82" s="10">
        <v>4</v>
      </c>
      <c r="F82" s="1" t="s">
        <v>734</v>
      </c>
    </row>
    <row r="83" spans="1:6" ht="28.5" x14ac:dyDescent="0.2">
      <c r="A83" s="11" t="s">
        <v>414</v>
      </c>
      <c r="B83" s="8" t="str">
        <f t="shared" si="3"/>
        <v>Ze onderscheiden verschillende soorten teksten zoals verhalende, informatieve, directieve, beschouwende en argumentatieve teksten.</v>
      </c>
      <c r="C83" s="8" t="str">
        <f t="shared" si="4"/>
        <v>Ik kan verschillende soorten teksten onderscheiden.</v>
      </c>
      <c r="D83" s="9" t="str">
        <f t="shared" si="5"/>
        <v>Middenbouw</v>
      </c>
      <c r="E83" s="10">
        <v>4</v>
      </c>
      <c r="F83" s="1" t="s">
        <v>697</v>
      </c>
    </row>
    <row r="84" spans="1:6" ht="28.5" x14ac:dyDescent="0.2">
      <c r="A84" s="11" t="s">
        <v>414</v>
      </c>
      <c r="B84" s="8" t="str">
        <f t="shared" si="3"/>
        <v>Ze onderscheiden verschillende soorten teksten zoals verhalende, informatieve, directieve, beschouwende en argumentatieve teksten.</v>
      </c>
      <c r="C84" s="8" t="str">
        <f t="shared" si="4"/>
        <v>Ik kan verschillende soorten teksten onderscheiden.</v>
      </c>
      <c r="D84" s="9" t="str">
        <f t="shared" si="5"/>
        <v>Middenbouw</v>
      </c>
      <c r="E84" s="10">
        <v>4</v>
      </c>
      <c r="F84" s="1" t="s">
        <v>735</v>
      </c>
    </row>
    <row r="85" spans="1:6" ht="28.5" x14ac:dyDescent="0.2">
      <c r="A85" s="11" t="s">
        <v>414</v>
      </c>
      <c r="B85" s="8" t="str">
        <f t="shared" si="3"/>
        <v>Ze onderscheiden verschillende soorten teksten zoals verhalende, informatieve, directieve, beschouwende en argumentatieve teksten.</v>
      </c>
      <c r="C85" s="8" t="str">
        <f t="shared" si="4"/>
        <v>Ik kan verschillende soorten teksten onderscheiden.</v>
      </c>
      <c r="D85" s="9" t="str">
        <f t="shared" si="5"/>
        <v>Middenbouw</v>
      </c>
      <c r="E85" s="10">
        <v>4</v>
      </c>
      <c r="F85" s="1" t="s">
        <v>738</v>
      </c>
    </row>
    <row r="86" spans="1:6" ht="28.5" x14ac:dyDescent="0.2">
      <c r="A86" s="11" t="s">
        <v>414</v>
      </c>
      <c r="B86" s="8" t="str">
        <f t="shared" si="3"/>
        <v>Ze onderscheiden verschillende soorten teksten zoals verhalende, informatieve, directieve, beschouwende en argumentatieve teksten.</v>
      </c>
      <c r="C86" s="8" t="str">
        <f t="shared" si="4"/>
        <v>Ik kan verschillende soorten teksten onderscheiden.</v>
      </c>
      <c r="D86" s="9" t="str">
        <f t="shared" si="5"/>
        <v>Middenbouw</v>
      </c>
      <c r="E86" s="10">
        <v>4</v>
      </c>
      <c r="F86" s="1" t="s">
        <v>699</v>
      </c>
    </row>
    <row r="87" spans="1:6" x14ac:dyDescent="0.2">
      <c r="A87" s="11" t="s">
        <v>513</v>
      </c>
      <c r="B87" s="8" t="str">
        <f t="shared" si="3"/>
        <v>Ze herkennen de structuur van verhalende teksten.</v>
      </c>
      <c r="C87" s="8" t="str">
        <f t="shared" si="4"/>
        <v>Ik weet dat een verhalende tekst een begin, een kern en een eind heeft.</v>
      </c>
      <c r="D87" s="9" t="str">
        <f t="shared" si="5"/>
        <v>Middenbouw</v>
      </c>
      <c r="E87" s="10">
        <v>4</v>
      </c>
      <c r="F87" s="1" t="s">
        <v>620</v>
      </c>
    </row>
    <row r="88" spans="1:6" x14ac:dyDescent="0.2">
      <c r="A88" s="11" t="s">
        <v>513</v>
      </c>
      <c r="B88" s="8" t="str">
        <f t="shared" si="3"/>
        <v>Ze herkennen de structuur van verhalende teksten.</v>
      </c>
      <c r="C88" s="8" t="str">
        <f t="shared" si="4"/>
        <v>Ik weet dat een verhalende tekst een begin, een kern en een eind heeft.</v>
      </c>
      <c r="D88" s="9" t="str">
        <f t="shared" si="5"/>
        <v>Middenbouw</v>
      </c>
      <c r="E88" s="10">
        <v>4</v>
      </c>
      <c r="F88" s="1" t="s">
        <v>697</v>
      </c>
    </row>
    <row r="89" spans="1:6" ht="28.5" x14ac:dyDescent="0.2">
      <c r="A89" s="11" t="s">
        <v>390</v>
      </c>
      <c r="B89" s="8" t="str">
        <f t="shared" si="3"/>
        <v>Ze bepalen het thema van een tekst en activeren hun eigen kennis over het thema.</v>
      </c>
      <c r="C89" s="8" t="str">
        <f t="shared" si="4"/>
        <v>Ik kan bij een tekst het onderwerp bepalen en denk na wat ik er van weet.</v>
      </c>
      <c r="D89" s="9" t="str">
        <f t="shared" si="5"/>
        <v>Middenbouw</v>
      </c>
      <c r="E89" s="12">
        <v>5</v>
      </c>
      <c r="F89" s="13" t="s">
        <v>700</v>
      </c>
    </row>
    <row r="90" spans="1:6" ht="28.5" x14ac:dyDescent="0.2">
      <c r="A90" s="11" t="s">
        <v>390</v>
      </c>
      <c r="B90" s="8" t="str">
        <f t="shared" si="3"/>
        <v>Ze bepalen het thema van een tekst en activeren hun eigen kennis over het thema.</v>
      </c>
      <c r="C90" s="8" t="str">
        <f t="shared" si="4"/>
        <v>Ik kan bij een tekst het onderwerp bepalen en denk na wat ik er van weet.</v>
      </c>
      <c r="D90" s="9" t="str">
        <f t="shared" si="5"/>
        <v>Middenbouw</v>
      </c>
      <c r="E90" s="12">
        <v>5</v>
      </c>
      <c r="F90" s="13" t="s">
        <v>701</v>
      </c>
    </row>
    <row r="91" spans="1:6" ht="28.5" x14ac:dyDescent="0.2">
      <c r="A91" s="11" t="s">
        <v>390</v>
      </c>
      <c r="B91" s="8" t="str">
        <f t="shared" si="3"/>
        <v>Ze bepalen het thema van een tekst en activeren hun eigen kennis over het thema.</v>
      </c>
      <c r="C91" s="8" t="str">
        <f t="shared" si="4"/>
        <v>Ik kan bij een tekst het onderwerp bepalen en denk na wat ik er van weet.</v>
      </c>
      <c r="D91" s="9" t="str">
        <f t="shared" si="5"/>
        <v>Middenbouw</v>
      </c>
      <c r="E91" s="12">
        <v>5</v>
      </c>
      <c r="F91" s="13" t="s">
        <v>582</v>
      </c>
    </row>
    <row r="92" spans="1:6" ht="28.5" x14ac:dyDescent="0.2">
      <c r="A92" s="11" t="s">
        <v>390</v>
      </c>
      <c r="B92" s="8" t="str">
        <f t="shared" si="3"/>
        <v>Ze bepalen het thema van een tekst en activeren hun eigen kennis over het thema.</v>
      </c>
      <c r="C92" s="8" t="str">
        <f t="shared" si="4"/>
        <v>Ik kan bij een tekst het onderwerp bepalen en denk na wat ik er van weet.</v>
      </c>
      <c r="D92" s="9" t="str">
        <f t="shared" si="5"/>
        <v>Middenbouw</v>
      </c>
      <c r="E92" s="12">
        <v>5</v>
      </c>
      <c r="F92" s="13" t="s">
        <v>702</v>
      </c>
    </row>
    <row r="93" spans="1:6" ht="28.5" x14ac:dyDescent="0.2">
      <c r="A93" s="11" t="s">
        <v>390</v>
      </c>
      <c r="B93" s="8" t="str">
        <f t="shared" si="3"/>
        <v>Ze bepalen het thema van een tekst en activeren hun eigen kennis over het thema.</v>
      </c>
      <c r="C93" s="8" t="str">
        <f t="shared" si="4"/>
        <v>Ik kan bij een tekst het onderwerp bepalen en denk na wat ik er van weet.</v>
      </c>
      <c r="D93" s="9" t="str">
        <f t="shared" si="5"/>
        <v>Middenbouw</v>
      </c>
      <c r="E93" s="12">
        <v>5</v>
      </c>
      <c r="F93" s="13" t="s">
        <v>703</v>
      </c>
    </row>
    <row r="94" spans="1:6" ht="28.5" x14ac:dyDescent="0.2">
      <c r="A94" s="11" t="s">
        <v>390</v>
      </c>
      <c r="B94" s="8" t="str">
        <f t="shared" si="3"/>
        <v>Ze bepalen het thema van een tekst en activeren hun eigen kennis over het thema.</v>
      </c>
      <c r="C94" s="8" t="str">
        <f t="shared" si="4"/>
        <v>Ik kan bij een tekst het onderwerp bepalen en denk na wat ik er van weet.</v>
      </c>
      <c r="D94" s="9" t="str">
        <f t="shared" si="5"/>
        <v>Middenbouw</v>
      </c>
      <c r="E94" s="12">
        <v>5</v>
      </c>
      <c r="F94" s="13" t="s">
        <v>743</v>
      </c>
    </row>
    <row r="95" spans="1:6" ht="28.5" x14ac:dyDescent="0.2">
      <c r="A95" s="11" t="s">
        <v>390</v>
      </c>
      <c r="B95" s="8" t="str">
        <f t="shared" si="3"/>
        <v>Ze bepalen het thema van een tekst en activeren hun eigen kennis over het thema.</v>
      </c>
      <c r="C95" s="8" t="str">
        <f t="shared" si="4"/>
        <v>Ik kan bij een tekst het onderwerp bepalen en denk na wat ik er van weet.</v>
      </c>
      <c r="D95" s="9" t="str">
        <f t="shared" si="5"/>
        <v>Middenbouw</v>
      </c>
      <c r="E95" s="12">
        <v>5</v>
      </c>
      <c r="F95" s="13" t="s">
        <v>714</v>
      </c>
    </row>
    <row r="96" spans="1:6" ht="28.5" x14ac:dyDescent="0.2">
      <c r="A96" s="11" t="s">
        <v>390</v>
      </c>
      <c r="B96" s="8" t="str">
        <f t="shared" si="3"/>
        <v>Ze bepalen het thema van een tekst en activeren hun eigen kennis over het thema.</v>
      </c>
      <c r="C96" s="8" t="str">
        <f t="shared" si="4"/>
        <v>Ik kan bij een tekst het onderwerp bepalen en denk na wat ik er van weet.</v>
      </c>
      <c r="D96" s="9" t="str">
        <f t="shared" si="5"/>
        <v>Middenbouw</v>
      </c>
      <c r="E96" s="12">
        <v>5</v>
      </c>
      <c r="F96" s="13" t="s">
        <v>705</v>
      </c>
    </row>
    <row r="97" spans="1:6" ht="28.5" x14ac:dyDescent="0.2">
      <c r="A97" s="11" t="s">
        <v>390</v>
      </c>
      <c r="B97" s="8" t="str">
        <f t="shared" si="3"/>
        <v>Ze bepalen het thema van een tekst en activeren hun eigen kennis over het thema.</v>
      </c>
      <c r="C97" s="8" t="str">
        <f t="shared" si="4"/>
        <v>Ik kan bij een tekst het onderwerp bepalen en denk na wat ik er van weet.</v>
      </c>
      <c r="D97" s="9" t="str">
        <f t="shared" si="5"/>
        <v>Middenbouw</v>
      </c>
      <c r="E97" s="12">
        <v>5</v>
      </c>
      <c r="F97" s="13" t="s">
        <v>618</v>
      </c>
    </row>
    <row r="98" spans="1:6" ht="28.5" x14ac:dyDescent="0.2">
      <c r="A98" s="11" t="s">
        <v>390</v>
      </c>
      <c r="B98" s="8" t="str">
        <f t="shared" si="3"/>
        <v>Ze bepalen het thema van een tekst en activeren hun eigen kennis over het thema.</v>
      </c>
      <c r="C98" s="8" t="str">
        <f t="shared" si="4"/>
        <v>Ik kan bij een tekst het onderwerp bepalen en denk na wat ik er van weet.</v>
      </c>
      <c r="D98" s="9" t="str">
        <f t="shared" si="5"/>
        <v>Middenbouw</v>
      </c>
      <c r="E98" s="12">
        <v>5</v>
      </c>
      <c r="F98" s="13" t="s">
        <v>715</v>
      </c>
    </row>
    <row r="99" spans="1:6" ht="28.5" x14ac:dyDescent="0.2">
      <c r="A99" s="11" t="s">
        <v>390</v>
      </c>
      <c r="B99" s="8" t="str">
        <f t="shared" si="3"/>
        <v>Ze bepalen het thema van een tekst en activeren hun eigen kennis over het thema.</v>
      </c>
      <c r="C99" s="8" t="str">
        <f t="shared" si="4"/>
        <v>Ik kan bij een tekst het onderwerp bepalen en denk na wat ik er van weet.</v>
      </c>
      <c r="D99" s="9" t="str">
        <f t="shared" si="5"/>
        <v>Middenbouw</v>
      </c>
      <c r="E99" s="12">
        <v>5</v>
      </c>
      <c r="F99" s="13" t="s">
        <v>706</v>
      </c>
    </row>
    <row r="100" spans="1:6" ht="28.5" x14ac:dyDescent="0.2">
      <c r="A100" s="11" t="s">
        <v>390</v>
      </c>
      <c r="B100" s="8" t="str">
        <f t="shared" si="3"/>
        <v>Ze bepalen het thema van een tekst en activeren hun eigen kennis over het thema.</v>
      </c>
      <c r="C100" s="8" t="str">
        <f t="shared" si="4"/>
        <v>Ik kan bij een tekst het onderwerp bepalen en denk na wat ik er van weet.</v>
      </c>
      <c r="D100" s="9" t="str">
        <f t="shared" si="5"/>
        <v>Middenbouw</v>
      </c>
      <c r="E100" s="12">
        <v>5</v>
      </c>
      <c r="F100" s="13" t="s">
        <v>716</v>
      </c>
    </row>
    <row r="101" spans="1:6" ht="28.5" x14ac:dyDescent="0.2">
      <c r="A101" s="11" t="s">
        <v>390</v>
      </c>
      <c r="B101" s="8" t="str">
        <f t="shared" si="3"/>
        <v>Ze bepalen het thema van een tekst en activeren hun eigen kennis over het thema.</v>
      </c>
      <c r="C101" s="8" t="str">
        <f t="shared" si="4"/>
        <v>Ik kan bij een tekst het onderwerp bepalen en denk na wat ik er van weet.</v>
      </c>
      <c r="D101" s="9" t="str">
        <f t="shared" si="5"/>
        <v>Middenbouw</v>
      </c>
      <c r="E101" s="12">
        <v>5</v>
      </c>
      <c r="F101" s="13" t="s">
        <v>707</v>
      </c>
    </row>
    <row r="102" spans="1:6" ht="28.5" x14ac:dyDescent="0.2">
      <c r="A102" s="11" t="s">
        <v>390</v>
      </c>
      <c r="B102" s="8" t="str">
        <f t="shared" si="3"/>
        <v>Ze bepalen het thema van een tekst en activeren hun eigen kennis over het thema.</v>
      </c>
      <c r="C102" s="8" t="str">
        <f t="shared" si="4"/>
        <v>Ik kan bij een tekst het onderwerp bepalen en denk na wat ik er van weet.</v>
      </c>
      <c r="D102" s="9" t="str">
        <f t="shared" si="5"/>
        <v>Middenbouw</v>
      </c>
      <c r="E102" s="12">
        <v>5</v>
      </c>
      <c r="F102" s="13" t="s">
        <v>709</v>
      </c>
    </row>
    <row r="103" spans="1:6" ht="28.5" x14ac:dyDescent="0.2">
      <c r="A103" s="11" t="s">
        <v>390</v>
      </c>
      <c r="B103" s="8" t="str">
        <f t="shared" si="3"/>
        <v>Ze bepalen het thema van een tekst en activeren hun eigen kennis over het thema.</v>
      </c>
      <c r="C103" s="8" t="str">
        <f t="shared" si="4"/>
        <v>Ik kan bij een tekst het onderwerp bepalen en denk na wat ik er van weet.</v>
      </c>
      <c r="D103" s="9" t="str">
        <f t="shared" si="5"/>
        <v>Middenbouw</v>
      </c>
      <c r="E103" s="12">
        <v>5</v>
      </c>
      <c r="F103" s="1" t="s">
        <v>711</v>
      </c>
    </row>
    <row r="104" spans="1:6" ht="28.5" x14ac:dyDescent="0.2">
      <c r="A104" s="11" t="s">
        <v>390</v>
      </c>
      <c r="B104" s="8" t="str">
        <f t="shared" si="3"/>
        <v>Ze bepalen het thema van een tekst en activeren hun eigen kennis over het thema.</v>
      </c>
      <c r="C104" s="8" t="str">
        <f t="shared" si="4"/>
        <v>Ik kan bij een tekst het onderwerp bepalen en denk na wat ik er van weet.</v>
      </c>
      <c r="D104" s="9" t="str">
        <f t="shared" si="5"/>
        <v>Middenbouw</v>
      </c>
      <c r="E104" s="12">
        <v>5</v>
      </c>
      <c r="F104" s="1" t="s">
        <v>718</v>
      </c>
    </row>
    <row r="105" spans="1:6" ht="28.5" x14ac:dyDescent="0.2">
      <c r="A105" s="11" t="s">
        <v>390</v>
      </c>
      <c r="B105" s="8" t="str">
        <f t="shared" si="3"/>
        <v>Ze bepalen het thema van een tekst en activeren hun eigen kennis over het thema.</v>
      </c>
      <c r="C105" s="8" t="str">
        <f t="shared" si="4"/>
        <v>Ik kan bij een tekst het onderwerp bepalen en denk na wat ik er van weet.</v>
      </c>
      <c r="D105" s="9" t="str">
        <f t="shared" si="5"/>
        <v>Middenbouw</v>
      </c>
      <c r="E105" s="12">
        <v>5</v>
      </c>
      <c r="F105" s="1" t="s">
        <v>567</v>
      </c>
    </row>
    <row r="106" spans="1:6" ht="28.5" x14ac:dyDescent="0.2">
      <c r="A106" s="11" t="s">
        <v>390</v>
      </c>
      <c r="B106" s="8" t="str">
        <f t="shared" si="3"/>
        <v>Ze bepalen het thema van een tekst en activeren hun eigen kennis over het thema.</v>
      </c>
      <c r="C106" s="8" t="str">
        <f t="shared" si="4"/>
        <v>Ik kan bij een tekst het onderwerp bepalen en denk na wat ik er van weet.</v>
      </c>
      <c r="D106" s="9" t="str">
        <f t="shared" si="5"/>
        <v>Middenbouw</v>
      </c>
      <c r="E106" s="12">
        <v>5</v>
      </c>
      <c r="F106" s="1" t="s">
        <v>719</v>
      </c>
    </row>
    <row r="107" spans="1:6" ht="28.5" x14ac:dyDescent="0.2">
      <c r="A107" s="11" t="s">
        <v>390</v>
      </c>
      <c r="B107" s="8" t="str">
        <f t="shared" si="3"/>
        <v>Ze bepalen het thema van een tekst en activeren hun eigen kennis over het thema.</v>
      </c>
      <c r="C107" s="8" t="str">
        <f t="shared" si="4"/>
        <v>Ik kan bij een tekst het onderwerp bepalen en denk na wat ik er van weet.</v>
      </c>
      <c r="D107" s="9" t="str">
        <f t="shared" si="5"/>
        <v>Middenbouw</v>
      </c>
      <c r="E107" s="12">
        <v>5</v>
      </c>
      <c r="F107" s="1" t="s">
        <v>721</v>
      </c>
    </row>
    <row r="108" spans="1:6" ht="28.5" x14ac:dyDescent="0.2">
      <c r="A108" s="11" t="s">
        <v>390</v>
      </c>
      <c r="B108" s="8" t="str">
        <f t="shared" si="3"/>
        <v>Ze bepalen het thema van een tekst en activeren hun eigen kennis over het thema.</v>
      </c>
      <c r="C108" s="8" t="str">
        <f t="shared" si="4"/>
        <v>Ik kan bij een tekst het onderwerp bepalen en denk na wat ik er van weet.</v>
      </c>
      <c r="D108" s="9" t="str">
        <f t="shared" si="5"/>
        <v>Middenbouw</v>
      </c>
      <c r="E108" s="12">
        <v>5</v>
      </c>
      <c r="F108" s="13" t="s">
        <v>724</v>
      </c>
    </row>
    <row r="109" spans="1:6" ht="28.5" x14ac:dyDescent="0.2">
      <c r="A109" s="11" t="s">
        <v>390</v>
      </c>
      <c r="B109" s="8" t="str">
        <f t="shared" si="3"/>
        <v>Ze bepalen het thema van een tekst en activeren hun eigen kennis over het thema.</v>
      </c>
      <c r="C109" s="8" t="str">
        <f t="shared" si="4"/>
        <v>Ik kan bij een tekst het onderwerp bepalen en denk na wat ik er van weet.</v>
      </c>
      <c r="D109" s="9" t="str">
        <f t="shared" si="5"/>
        <v>Middenbouw</v>
      </c>
      <c r="E109" s="12">
        <v>5</v>
      </c>
      <c r="F109" s="13" t="s">
        <v>725</v>
      </c>
    </row>
    <row r="110" spans="1:6" ht="28.5" x14ac:dyDescent="0.2">
      <c r="A110" s="11" t="s">
        <v>390</v>
      </c>
      <c r="B110" s="8" t="str">
        <f t="shared" si="3"/>
        <v>Ze bepalen het thema van een tekst en activeren hun eigen kennis over het thema.</v>
      </c>
      <c r="C110" s="8" t="str">
        <f t="shared" si="4"/>
        <v>Ik kan bij een tekst het onderwerp bepalen en denk na wat ik er van weet.</v>
      </c>
      <c r="D110" s="9" t="str">
        <f t="shared" si="5"/>
        <v>Middenbouw</v>
      </c>
      <c r="E110" s="12">
        <v>5</v>
      </c>
      <c r="F110" s="13" t="s">
        <v>727</v>
      </c>
    </row>
    <row r="111" spans="1:6" ht="28.5" x14ac:dyDescent="0.2">
      <c r="A111" s="11" t="s">
        <v>390</v>
      </c>
      <c r="B111" s="8" t="str">
        <f t="shared" si="3"/>
        <v>Ze bepalen het thema van een tekst en activeren hun eigen kennis over het thema.</v>
      </c>
      <c r="C111" s="8" t="str">
        <f t="shared" si="4"/>
        <v>Ik kan bij een tekst het onderwerp bepalen en denk na wat ik er van weet.</v>
      </c>
      <c r="D111" s="9" t="str">
        <f t="shared" si="5"/>
        <v>Middenbouw</v>
      </c>
      <c r="E111" s="12">
        <v>5</v>
      </c>
      <c r="F111" s="15" t="s">
        <v>592</v>
      </c>
    </row>
    <row r="112" spans="1:6" ht="28.5" x14ac:dyDescent="0.2">
      <c r="A112" s="11" t="s">
        <v>390</v>
      </c>
      <c r="B112" s="8" t="str">
        <f t="shared" si="3"/>
        <v>Ze bepalen het thema van een tekst en activeren hun eigen kennis over het thema.</v>
      </c>
      <c r="C112" s="8" t="str">
        <f t="shared" si="4"/>
        <v>Ik kan bij een tekst het onderwerp bepalen en denk na wat ik er van weet.</v>
      </c>
      <c r="D112" s="9" t="str">
        <f t="shared" si="5"/>
        <v>Middenbouw</v>
      </c>
      <c r="E112" s="12">
        <v>5</v>
      </c>
      <c r="F112" s="15" t="s">
        <v>557</v>
      </c>
    </row>
    <row r="113" spans="1:6" ht="28.5" x14ac:dyDescent="0.2">
      <c r="A113" s="11" t="s">
        <v>390</v>
      </c>
      <c r="B113" s="8" t="str">
        <f t="shared" si="3"/>
        <v>Ze bepalen het thema van een tekst en activeren hun eigen kennis over het thema.</v>
      </c>
      <c r="C113" s="8" t="str">
        <f t="shared" si="4"/>
        <v>Ik kan bij een tekst het onderwerp bepalen en denk na wat ik er van weet.</v>
      </c>
      <c r="D113" s="9" t="str">
        <f t="shared" si="5"/>
        <v>Middenbouw</v>
      </c>
      <c r="E113" s="10">
        <v>5</v>
      </c>
      <c r="F113" s="1" t="s">
        <v>556</v>
      </c>
    </row>
    <row r="114" spans="1:6" ht="28.5" x14ac:dyDescent="0.2">
      <c r="A114" s="11" t="s">
        <v>390</v>
      </c>
      <c r="B114" s="8" t="str">
        <f t="shared" si="3"/>
        <v>Ze bepalen het thema van een tekst en activeren hun eigen kennis over het thema.</v>
      </c>
      <c r="C114" s="8" t="str">
        <f t="shared" si="4"/>
        <v>Ik kan bij een tekst het onderwerp bepalen en denk na wat ik er van weet.</v>
      </c>
      <c r="D114" s="9" t="str">
        <f t="shared" si="5"/>
        <v>Middenbouw</v>
      </c>
      <c r="E114" s="10">
        <v>5</v>
      </c>
      <c r="F114" s="1" t="s">
        <v>558</v>
      </c>
    </row>
    <row r="115" spans="1:6" ht="28.5" x14ac:dyDescent="0.2">
      <c r="A115" s="11" t="s">
        <v>390</v>
      </c>
      <c r="B115" s="8" t="str">
        <f t="shared" si="3"/>
        <v>Ze bepalen het thema van een tekst en activeren hun eigen kennis over het thema.</v>
      </c>
      <c r="C115" s="8" t="str">
        <f t="shared" si="4"/>
        <v>Ik kan bij een tekst het onderwerp bepalen en denk na wat ik er van weet.</v>
      </c>
      <c r="D115" s="9" t="str">
        <f t="shared" si="5"/>
        <v>Middenbouw</v>
      </c>
      <c r="E115" s="10">
        <v>5</v>
      </c>
      <c r="F115" s="2" t="s">
        <v>563</v>
      </c>
    </row>
    <row r="116" spans="1:6" ht="28.5" x14ac:dyDescent="0.2">
      <c r="A116" s="11" t="s">
        <v>390</v>
      </c>
      <c r="B116" s="8" t="str">
        <f t="shared" si="3"/>
        <v>Ze bepalen het thema van een tekst en activeren hun eigen kennis over het thema.</v>
      </c>
      <c r="C116" s="8" t="str">
        <f t="shared" si="4"/>
        <v>Ik kan bij een tekst het onderwerp bepalen en denk na wat ik er van weet.</v>
      </c>
      <c r="D116" s="9" t="str">
        <f t="shared" si="5"/>
        <v>Middenbouw</v>
      </c>
      <c r="E116" s="10">
        <v>5</v>
      </c>
      <c r="F116" s="2" t="s">
        <v>562</v>
      </c>
    </row>
    <row r="117" spans="1:6" ht="28.5" x14ac:dyDescent="0.2">
      <c r="A117" s="11" t="s">
        <v>390</v>
      </c>
      <c r="B117" s="8" t="str">
        <f t="shared" si="3"/>
        <v>Ze bepalen het thema van een tekst en activeren hun eigen kennis over het thema.</v>
      </c>
      <c r="C117" s="8" t="str">
        <f t="shared" si="4"/>
        <v>Ik kan bij een tekst het onderwerp bepalen en denk na wat ik er van weet.</v>
      </c>
      <c r="D117" s="9" t="str">
        <f t="shared" si="5"/>
        <v>Middenbouw</v>
      </c>
      <c r="E117" s="10">
        <v>5</v>
      </c>
      <c r="F117" s="2" t="s">
        <v>560</v>
      </c>
    </row>
    <row r="118" spans="1:6" ht="28.5" x14ac:dyDescent="0.2">
      <c r="A118" s="11" t="s">
        <v>390</v>
      </c>
      <c r="B118" s="8" t="str">
        <f t="shared" si="3"/>
        <v>Ze bepalen het thema van een tekst en activeren hun eigen kennis over het thema.</v>
      </c>
      <c r="C118" s="8" t="str">
        <f t="shared" si="4"/>
        <v>Ik kan bij een tekst het onderwerp bepalen en denk na wat ik er van weet.</v>
      </c>
      <c r="D118" s="9" t="str">
        <f t="shared" si="5"/>
        <v>Middenbouw</v>
      </c>
      <c r="E118" s="10">
        <v>5</v>
      </c>
      <c r="F118" s="2" t="s">
        <v>559</v>
      </c>
    </row>
    <row r="119" spans="1:6" x14ac:dyDescent="0.2">
      <c r="A119" s="17" t="s">
        <v>510</v>
      </c>
      <c r="B119" s="8" t="str">
        <f t="shared" si="3"/>
        <v>Ze koppelen verwijswoorden aan antecedenten.</v>
      </c>
      <c r="C119" s="8" t="str">
        <f t="shared" si="4"/>
        <v>Ik weet waar een woord naar verwijst.</v>
      </c>
      <c r="D119" s="9" t="str">
        <f t="shared" si="5"/>
        <v>Middenbouw</v>
      </c>
      <c r="E119" s="18">
        <v>5</v>
      </c>
      <c r="F119" s="1" t="s">
        <v>700</v>
      </c>
    </row>
    <row r="120" spans="1:6" x14ac:dyDescent="0.2">
      <c r="A120" s="17" t="s">
        <v>510</v>
      </c>
      <c r="B120" s="8" t="str">
        <f t="shared" si="3"/>
        <v>Ze koppelen verwijswoorden aan antecedenten.</v>
      </c>
      <c r="C120" s="8" t="str">
        <f t="shared" si="4"/>
        <v>Ik weet waar een woord naar verwijst.</v>
      </c>
      <c r="D120" s="9" t="str">
        <f t="shared" si="5"/>
        <v>Middenbouw</v>
      </c>
      <c r="E120" s="10">
        <v>5</v>
      </c>
      <c r="F120" s="1" t="s">
        <v>582</v>
      </c>
    </row>
    <row r="121" spans="1:6" x14ac:dyDescent="0.2">
      <c r="A121" s="17" t="s">
        <v>510</v>
      </c>
      <c r="B121" s="8" t="str">
        <f t="shared" si="3"/>
        <v>Ze koppelen verwijswoorden aan antecedenten.</v>
      </c>
      <c r="C121" s="8" t="str">
        <f t="shared" si="4"/>
        <v>Ik weet waar een woord naar verwijst.</v>
      </c>
      <c r="D121" s="9" t="str">
        <f t="shared" si="5"/>
        <v>Middenbouw</v>
      </c>
      <c r="E121" s="10">
        <v>5</v>
      </c>
      <c r="F121" s="1" t="s">
        <v>609</v>
      </c>
    </row>
    <row r="122" spans="1:6" x14ac:dyDescent="0.2">
      <c r="A122" s="17" t="s">
        <v>510</v>
      </c>
      <c r="B122" s="8" t="str">
        <f t="shared" si="3"/>
        <v>Ze koppelen verwijswoorden aan antecedenten.</v>
      </c>
      <c r="C122" s="8" t="str">
        <f t="shared" si="4"/>
        <v>Ik weet waar een woord naar verwijst.</v>
      </c>
      <c r="D122" s="9" t="str">
        <f t="shared" si="5"/>
        <v>Middenbouw</v>
      </c>
      <c r="E122" s="10">
        <v>5</v>
      </c>
      <c r="F122" s="1" t="s">
        <v>702</v>
      </c>
    </row>
    <row r="123" spans="1:6" x14ac:dyDescent="0.2">
      <c r="A123" s="17" t="s">
        <v>510</v>
      </c>
      <c r="B123" s="8" t="str">
        <f t="shared" si="3"/>
        <v>Ze koppelen verwijswoorden aan antecedenten.</v>
      </c>
      <c r="C123" s="8" t="str">
        <f t="shared" si="4"/>
        <v>Ik weet waar een woord naar verwijst.</v>
      </c>
      <c r="D123" s="9" t="str">
        <f t="shared" si="5"/>
        <v>Middenbouw</v>
      </c>
      <c r="E123" s="10">
        <v>5</v>
      </c>
      <c r="F123" s="1" t="s">
        <v>704</v>
      </c>
    </row>
    <row r="124" spans="1:6" x14ac:dyDescent="0.2">
      <c r="A124" s="17" t="s">
        <v>510</v>
      </c>
      <c r="B124" s="8" t="str">
        <f t="shared" si="3"/>
        <v>Ze koppelen verwijswoorden aan antecedenten.</v>
      </c>
      <c r="C124" s="8" t="str">
        <f t="shared" si="4"/>
        <v>Ik weet waar een woord naar verwijst.</v>
      </c>
      <c r="D124" s="9" t="str">
        <f t="shared" si="5"/>
        <v>Middenbouw</v>
      </c>
      <c r="E124" s="10">
        <v>5</v>
      </c>
      <c r="F124" s="1" t="s">
        <v>705</v>
      </c>
    </row>
    <row r="125" spans="1:6" x14ac:dyDescent="0.2">
      <c r="A125" s="17" t="s">
        <v>510</v>
      </c>
      <c r="B125" s="8" t="str">
        <f t="shared" si="3"/>
        <v>Ze koppelen verwijswoorden aan antecedenten.</v>
      </c>
      <c r="C125" s="8" t="str">
        <f t="shared" si="4"/>
        <v>Ik weet waar een woord naar verwijst.</v>
      </c>
      <c r="D125" s="9" t="str">
        <f t="shared" si="5"/>
        <v>Middenbouw</v>
      </c>
      <c r="E125" s="10">
        <v>5</v>
      </c>
      <c r="F125" s="1" t="s">
        <v>618</v>
      </c>
    </row>
    <row r="126" spans="1:6" x14ac:dyDescent="0.2">
      <c r="A126" s="17" t="s">
        <v>510</v>
      </c>
      <c r="B126" s="8" t="str">
        <f t="shared" si="3"/>
        <v>Ze koppelen verwijswoorden aan antecedenten.</v>
      </c>
      <c r="C126" s="8" t="str">
        <f t="shared" si="4"/>
        <v>Ik weet waar een woord naar verwijst.</v>
      </c>
      <c r="D126" s="9" t="str">
        <f t="shared" si="5"/>
        <v>Middenbouw</v>
      </c>
      <c r="E126" s="10">
        <v>5</v>
      </c>
      <c r="F126" s="1" t="s">
        <v>707</v>
      </c>
    </row>
    <row r="127" spans="1:6" x14ac:dyDescent="0.2">
      <c r="A127" s="17" t="s">
        <v>510</v>
      </c>
      <c r="B127" s="8" t="str">
        <f t="shared" si="3"/>
        <v>Ze koppelen verwijswoorden aan antecedenten.</v>
      </c>
      <c r="C127" s="8" t="str">
        <f t="shared" si="4"/>
        <v>Ik weet waar een woord naar verwijst.</v>
      </c>
      <c r="D127" s="9" t="str">
        <f t="shared" si="5"/>
        <v>Middenbouw</v>
      </c>
      <c r="E127" s="10">
        <v>5</v>
      </c>
      <c r="F127" s="1" t="s">
        <v>711</v>
      </c>
    </row>
    <row r="128" spans="1:6" x14ac:dyDescent="0.2">
      <c r="A128" s="17" t="s">
        <v>510</v>
      </c>
      <c r="B128" s="8" t="str">
        <f t="shared" si="3"/>
        <v>Ze koppelen verwijswoorden aan antecedenten.</v>
      </c>
      <c r="C128" s="8" t="str">
        <f t="shared" si="4"/>
        <v>Ik weet waar een woord naar verwijst.</v>
      </c>
      <c r="D128" s="9" t="str">
        <f t="shared" si="5"/>
        <v>Middenbouw</v>
      </c>
      <c r="E128" s="10">
        <v>5</v>
      </c>
      <c r="F128" s="1" t="s">
        <v>717</v>
      </c>
    </row>
    <row r="129" spans="1:6" x14ac:dyDescent="0.2">
      <c r="A129" s="17" t="s">
        <v>510</v>
      </c>
      <c r="B129" s="8" t="str">
        <f t="shared" si="3"/>
        <v>Ze koppelen verwijswoorden aan antecedenten.</v>
      </c>
      <c r="C129" s="8" t="str">
        <f t="shared" si="4"/>
        <v>Ik weet waar een woord naar verwijst.</v>
      </c>
      <c r="D129" s="9" t="str">
        <f t="shared" si="5"/>
        <v>Middenbouw</v>
      </c>
      <c r="E129" s="10">
        <v>5</v>
      </c>
      <c r="F129" s="1" t="s">
        <v>718</v>
      </c>
    </row>
    <row r="130" spans="1:6" x14ac:dyDescent="0.2">
      <c r="A130" s="17" t="s">
        <v>510</v>
      </c>
      <c r="B130" s="8" t="str">
        <f t="shared" ref="B130:B193" si="6">IF(A130="2.4.1","Ze bepalen het thema van een tekst en activeren hun eigen kennis over het thema.",IF(A130="2.4.2","Ze koppelen verwijswoorden aan antecedenten.",IF(A130="2.4.3","Ze lossen het probleem van een moeilijke zin (of zinnen) op.",IF(A130="2.4.4","Ze voorspellen de volgende informatie in een tekst.",IF(A130="2.4.5","Ze leiden informatie af uit een tekst.",IF(A130="2.4.6","Ze onderscheiden verschillende soorten teksten zoals verhalende, informatieve, directieve, beschouwende en argumentatieve teksten.",IF(A130="2.4.7","Ze herkennen de structuur van verhalende teksten.",IF(A130="2.4.8","Ze zoeken, selecteren en verwerken op een doelbewuste en efficiënte manier informatie uit verschillende bronnen.",IF(A130="2.4.9","Ze leiden betekenisrelaties tussen zinnen en alinea's af en herkennen inconsistenties.",IF(A130="2.4.10","Ze stellen zelf vragen tijdens het lezen.",IF(A130="2.4.11","Ze bepalen de hoofdgedachte van een tekst en maken een samenvatting.",IF(A130="2.4.12","Ze herkennen de structuur van verschillende soorten teksten.",IF(A130="2.4.13","Ze plannen, sturen, bewaken en controleren hun eigen leesgedrag.",IF(A130="2.4.14","Ze beoordelen teksten op hun waarde.","Voer tussendoel in"))))))))))))))</f>
        <v>Ze koppelen verwijswoorden aan antecedenten.</v>
      </c>
      <c r="C130" s="8" t="str">
        <f t="shared" ref="C130:C193" si="7">IF(A130="2.4.1","Ik kan bij een tekst het onderwerp bepalen en denk na wat ik er van weet.",IF(A130="2.4.2","Ik weet waar een woord naar verwijst.",IF(A130="2.4.3","Ik kan een moeilijke zin toch begrijpen doordat ik het uit de tekst kan opmaken.",IF(A130="2.4.4","Ik kan de volgende informatie in de tekst voorspellen.",IF(A130="2.4.5","Ik begrijp waar de tekst over gaat.",IF(A130="2.4.6","Ik kan verschillende soorten teksten onderscheiden.",IF(A130="2.4.7","Ik weet dat een verhalende tekst een begin, een kern en een eind heeft.",IF(A130="2.4.8","Ik kan informatie uit verschillende bronnen zoeken, selecteren en gebruiken.",IF(A130="2.4.9","Ik ontdek of zinnen en alinea’s bij elkaar passen of niet.",IF(A130="2.4.10","Ik kan mijzelf tijdens het lezen vragen stellen.",IF(A130="2.4.11","Ik kan van een tekst de hoofdgedachte vaststellen en een samenvatting maken.",IF(A130="2.4.12","Ik kan de structuur van verschillende soorten teksten herkennen.",IF(A130="2.4.13","Ik kan mijn eigen leesgedrag plannen, sturen, bewaken en controleren.",IF(A130="2.4.14","Ik kan de waarde van een tekst beoordelen.","Voer tussendoel in"))))))))))))))</f>
        <v>Ik weet waar een woord naar verwijst.</v>
      </c>
      <c r="D130" s="9" t="str">
        <f t="shared" ref="D130:D193" si="8">IF(A130="2.4.1","Middenbouw",IF(A130="2.4.2","Middenbouw",IF(A130="2.4.3","Middenbouw",IF(A130="2.4.4","Middenbouw",IF(A130="2.4.5","Middenbouw",IF(A130="2.4.6","Middenbouw",IF(A130="2.4.7","Middenbouw",IF(A130="2.4.8","Bovenbouw",IF(A130="2.4.9","Bovenbouw",IF(A130="2.4.10","Bovenbouw",IF(A130="2.4.11","Bovenbouw",IF(A130="2.4.12","Bovenbouw",IF(A130="2.4.13","Bovenbouw",IF(A130="2.4.14","Bovenbouw","Onbepaald"))))))))))))))</f>
        <v>Middenbouw</v>
      </c>
      <c r="E130" s="10">
        <v>5</v>
      </c>
      <c r="F130" s="1" t="s">
        <v>567</v>
      </c>
    </row>
    <row r="131" spans="1:6" x14ac:dyDescent="0.2">
      <c r="A131" s="17" t="s">
        <v>510</v>
      </c>
      <c r="B131" s="8" t="str">
        <f t="shared" si="6"/>
        <v>Ze koppelen verwijswoorden aan antecedenten.</v>
      </c>
      <c r="C131" s="8" t="str">
        <f t="shared" si="7"/>
        <v>Ik weet waar een woord naar verwijst.</v>
      </c>
      <c r="D131" s="9" t="str">
        <f t="shared" si="8"/>
        <v>Middenbouw</v>
      </c>
      <c r="E131" s="10">
        <v>5</v>
      </c>
      <c r="F131" s="1" t="s">
        <v>719</v>
      </c>
    </row>
    <row r="132" spans="1:6" x14ac:dyDescent="0.2">
      <c r="A132" s="17" t="s">
        <v>510</v>
      </c>
      <c r="B132" s="8" t="str">
        <f t="shared" si="6"/>
        <v>Ze koppelen verwijswoorden aan antecedenten.</v>
      </c>
      <c r="C132" s="8" t="str">
        <f t="shared" si="7"/>
        <v>Ik weet waar een woord naar verwijst.</v>
      </c>
      <c r="D132" s="9" t="str">
        <f t="shared" si="8"/>
        <v>Middenbouw</v>
      </c>
      <c r="E132" s="10">
        <v>5</v>
      </c>
      <c r="F132" s="1" t="s">
        <v>724</v>
      </c>
    </row>
    <row r="133" spans="1:6" x14ac:dyDescent="0.2">
      <c r="A133" s="17" t="s">
        <v>510</v>
      </c>
      <c r="B133" s="8" t="str">
        <f t="shared" si="6"/>
        <v>Ze koppelen verwijswoorden aan antecedenten.</v>
      </c>
      <c r="C133" s="8" t="str">
        <f t="shared" si="7"/>
        <v>Ik weet waar een woord naar verwijst.</v>
      </c>
      <c r="D133" s="9" t="str">
        <f t="shared" si="8"/>
        <v>Middenbouw</v>
      </c>
      <c r="E133" s="10">
        <v>5</v>
      </c>
      <c r="F133" s="1" t="s">
        <v>556</v>
      </c>
    </row>
    <row r="134" spans="1:6" x14ac:dyDescent="0.2">
      <c r="A134" s="17" t="s">
        <v>510</v>
      </c>
      <c r="B134" s="8" t="str">
        <f t="shared" si="6"/>
        <v>Ze koppelen verwijswoorden aan antecedenten.</v>
      </c>
      <c r="C134" s="8" t="str">
        <f t="shared" si="7"/>
        <v>Ik weet waar een woord naar verwijst.</v>
      </c>
      <c r="D134" s="9" t="str">
        <f t="shared" si="8"/>
        <v>Middenbouw</v>
      </c>
      <c r="E134" s="10">
        <v>5</v>
      </c>
      <c r="F134" s="1" t="s">
        <v>558</v>
      </c>
    </row>
    <row r="135" spans="1:6" x14ac:dyDescent="0.2">
      <c r="A135" s="17" t="s">
        <v>510</v>
      </c>
      <c r="B135" s="8" t="str">
        <f t="shared" si="6"/>
        <v>Ze koppelen verwijswoorden aan antecedenten.</v>
      </c>
      <c r="C135" s="8" t="str">
        <f t="shared" si="7"/>
        <v>Ik weet waar een woord naar verwijst.</v>
      </c>
      <c r="D135" s="9" t="str">
        <f t="shared" si="8"/>
        <v>Middenbouw</v>
      </c>
      <c r="E135" s="10">
        <v>5</v>
      </c>
      <c r="F135" s="2" t="s">
        <v>563</v>
      </c>
    </row>
    <row r="136" spans="1:6" x14ac:dyDescent="0.2">
      <c r="A136" s="17" t="s">
        <v>510</v>
      </c>
      <c r="B136" s="8" t="str">
        <f t="shared" si="6"/>
        <v>Ze koppelen verwijswoorden aan antecedenten.</v>
      </c>
      <c r="C136" s="8" t="str">
        <f t="shared" si="7"/>
        <v>Ik weet waar een woord naar verwijst.</v>
      </c>
      <c r="D136" s="9" t="str">
        <f t="shared" si="8"/>
        <v>Middenbouw</v>
      </c>
      <c r="E136" s="10">
        <v>5</v>
      </c>
      <c r="F136" s="2" t="s">
        <v>562</v>
      </c>
    </row>
    <row r="137" spans="1:6" x14ac:dyDescent="0.2">
      <c r="A137" s="17" t="s">
        <v>510</v>
      </c>
      <c r="B137" s="8" t="str">
        <f t="shared" si="6"/>
        <v>Ze koppelen verwijswoorden aan antecedenten.</v>
      </c>
      <c r="C137" s="8" t="str">
        <f t="shared" si="7"/>
        <v>Ik weet waar een woord naar verwijst.</v>
      </c>
      <c r="D137" s="9" t="str">
        <f t="shared" si="8"/>
        <v>Middenbouw</v>
      </c>
      <c r="E137" s="10">
        <v>5</v>
      </c>
      <c r="F137" s="2" t="s">
        <v>560</v>
      </c>
    </row>
    <row r="138" spans="1:6" x14ac:dyDescent="0.2">
      <c r="A138" s="17" t="s">
        <v>510</v>
      </c>
      <c r="B138" s="8" t="str">
        <f t="shared" si="6"/>
        <v>Ze koppelen verwijswoorden aan antecedenten.</v>
      </c>
      <c r="C138" s="8" t="str">
        <f t="shared" si="7"/>
        <v>Ik weet waar een woord naar verwijst.</v>
      </c>
      <c r="D138" s="9" t="str">
        <f t="shared" si="8"/>
        <v>Middenbouw</v>
      </c>
      <c r="E138" s="10">
        <v>5</v>
      </c>
      <c r="F138" s="2" t="s">
        <v>559</v>
      </c>
    </row>
    <row r="139" spans="1:6" ht="28.5" x14ac:dyDescent="0.2">
      <c r="A139" s="17" t="s">
        <v>511</v>
      </c>
      <c r="B139" s="8" t="str">
        <f t="shared" si="6"/>
        <v>Ze lossen het probleem van een moeilijke zin (of zinnen) op.</v>
      </c>
      <c r="C139" s="8" t="str">
        <f t="shared" si="7"/>
        <v>Ik kan een moeilijke zin toch begrijpen doordat ik het uit de tekst kan opmaken.</v>
      </c>
      <c r="D139" s="9" t="str">
        <f t="shared" si="8"/>
        <v>Middenbouw</v>
      </c>
      <c r="E139" s="10">
        <v>5</v>
      </c>
      <c r="F139" s="1" t="s">
        <v>700</v>
      </c>
    </row>
    <row r="140" spans="1:6" ht="28.5" x14ac:dyDescent="0.2">
      <c r="A140" s="17" t="s">
        <v>511</v>
      </c>
      <c r="B140" s="8" t="str">
        <f t="shared" si="6"/>
        <v>Ze lossen het probleem van een moeilijke zin (of zinnen) op.</v>
      </c>
      <c r="C140" s="8" t="str">
        <f t="shared" si="7"/>
        <v>Ik kan een moeilijke zin toch begrijpen doordat ik het uit de tekst kan opmaken.</v>
      </c>
      <c r="D140" s="9" t="str">
        <f t="shared" si="8"/>
        <v>Middenbouw</v>
      </c>
      <c r="E140" s="10">
        <v>5</v>
      </c>
      <c r="F140" s="1" t="s">
        <v>701</v>
      </c>
    </row>
    <row r="141" spans="1:6" ht="28.5" x14ac:dyDescent="0.2">
      <c r="A141" s="17" t="s">
        <v>511</v>
      </c>
      <c r="B141" s="8" t="str">
        <f t="shared" si="6"/>
        <v>Ze lossen het probleem van een moeilijke zin (of zinnen) op.</v>
      </c>
      <c r="C141" s="8" t="str">
        <f t="shared" si="7"/>
        <v>Ik kan een moeilijke zin toch begrijpen doordat ik het uit de tekst kan opmaken.</v>
      </c>
      <c r="D141" s="9" t="str">
        <f t="shared" si="8"/>
        <v>Middenbouw</v>
      </c>
      <c r="E141" s="10">
        <v>5</v>
      </c>
      <c r="F141" s="1" t="s">
        <v>609</v>
      </c>
    </row>
    <row r="142" spans="1:6" ht="28.5" x14ac:dyDescent="0.2">
      <c r="A142" s="17" t="s">
        <v>511</v>
      </c>
      <c r="B142" s="8" t="str">
        <f t="shared" si="6"/>
        <v>Ze lossen het probleem van een moeilijke zin (of zinnen) op.</v>
      </c>
      <c r="C142" s="8" t="str">
        <f t="shared" si="7"/>
        <v>Ik kan een moeilijke zin toch begrijpen doordat ik het uit de tekst kan opmaken.</v>
      </c>
      <c r="D142" s="9" t="str">
        <f t="shared" si="8"/>
        <v>Middenbouw</v>
      </c>
      <c r="E142" s="10">
        <v>5</v>
      </c>
      <c r="F142" s="1" t="s">
        <v>703</v>
      </c>
    </row>
    <row r="143" spans="1:6" ht="28.5" x14ac:dyDescent="0.2">
      <c r="A143" s="17" t="s">
        <v>511</v>
      </c>
      <c r="B143" s="8" t="str">
        <f t="shared" si="6"/>
        <v>Ze lossen het probleem van een moeilijke zin (of zinnen) op.</v>
      </c>
      <c r="C143" s="8" t="str">
        <f t="shared" si="7"/>
        <v>Ik kan een moeilijke zin toch begrijpen doordat ik het uit de tekst kan opmaken.</v>
      </c>
      <c r="D143" s="9" t="str">
        <f t="shared" si="8"/>
        <v>Middenbouw</v>
      </c>
      <c r="E143" s="10">
        <v>5</v>
      </c>
      <c r="F143" s="1" t="s">
        <v>714</v>
      </c>
    </row>
    <row r="144" spans="1:6" ht="28.5" x14ac:dyDescent="0.2">
      <c r="A144" s="17" t="s">
        <v>511</v>
      </c>
      <c r="B144" s="8" t="str">
        <f t="shared" si="6"/>
        <v>Ze lossen het probleem van een moeilijke zin (of zinnen) op.</v>
      </c>
      <c r="C144" s="8" t="str">
        <f t="shared" si="7"/>
        <v>Ik kan een moeilijke zin toch begrijpen doordat ik het uit de tekst kan opmaken.</v>
      </c>
      <c r="D144" s="9" t="str">
        <f t="shared" si="8"/>
        <v>Middenbouw</v>
      </c>
      <c r="E144" s="10">
        <v>5</v>
      </c>
      <c r="F144" s="1" t="s">
        <v>704</v>
      </c>
    </row>
    <row r="145" spans="1:6" ht="28.5" x14ac:dyDescent="0.2">
      <c r="A145" s="17" t="s">
        <v>511</v>
      </c>
      <c r="B145" s="8" t="str">
        <f t="shared" si="6"/>
        <v>Ze lossen het probleem van een moeilijke zin (of zinnen) op.</v>
      </c>
      <c r="C145" s="8" t="str">
        <f t="shared" si="7"/>
        <v>Ik kan een moeilijke zin toch begrijpen doordat ik het uit de tekst kan opmaken.</v>
      </c>
      <c r="D145" s="9" t="str">
        <f t="shared" si="8"/>
        <v>Middenbouw</v>
      </c>
      <c r="E145" s="10">
        <v>5</v>
      </c>
      <c r="F145" s="1" t="s">
        <v>618</v>
      </c>
    </row>
    <row r="146" spans="1:6" ht="28.5" x14ac:dyDescent="0.2">
      <c r="A146" s="17" t="s">
        <v>511</v>
      </c>
      <c r="B146" s="8" t="str">
        <f t="shared" si="6"/>
        <v>Ze lossen het probleem van een moeilijke zin (of zinnen) op.</v>
      </c>
      <c r="C146" s="8" t="str">
        <f t="shared" si="7"/>
        <v>Ik kan een moeilijke zin toch begrijpen doordat ik het uit de tekst kan opmaken.</v>
      </c>
      <c r="D146" s="9" t="str">
        <f t="shared" si="8"/>
        <v>Middenbouw</v>
      </c>
      <c r="E146" s="10">
        <v>5</v>
      </c>
      <c r="F146" s="1" t="s">
        <v>716</v>
      </c>
    </row>
    <row r="147" spans="1:6" ht="28.5" x14ac:dyDescent="0.2">
      <c r="A147" s="17" t="s">
        <v>511</v>
      </c>
      <c r="B147" s="8" t="str">
        <f t="shared" si="6"/>
        <v>Ze lossen het probleem van een moeilijke zin (of zinnen) op.</v>
      </c>
      <c r="C147" s="8" t="str">
        <f t="shared" si="7"/>
        <v>Ik kan een moeilijke zin toch begrijpen doordat ik het uit de tekst kan opmaken.</v>
      </c>
      <c r="D147" s="9" t="str">
        <f t="shared" si="8"/>
        <v>Middenbouw</v>
      </c>
      <c r="E147" s="10">
        <v>5</v>
      </c>
      <c r="F147" s="1" t="s">
        <v>711</v>
      </c>
    </row>
    <row r="148" spans="1:6" ht="28.5" x14ac:dyDescent="0.2">
      <c r="A148" s="17" t="s">
        <v>511</v>
      </c>
      <c r="B148" s="8" t="str">
        <f t="shared" si="6"/>
        <v>Ze lossen het probleem van een moeilijke zin (of zinnen) op.</v>
      </c>
      <c r="C148" s="8" t="str">
        <f t="shared" si="7"/>
        <v>Ik kan een moeilijke zin toch begrijpen doordat ik het uit de tekst kan opmaken.</v>
      </c>
      <c r="D148" s="9" t="str">
        <f t="shared" si="8"/>
        <v>Middenbouw</v>
      </c>
      <c r="E148" s="10">
        <v>5</v>
      </c>
      <c r="F148" s="1" t="s">
        <v>567</v>
      </c>
    </row>
    <row r="149" spans="1:6" ht="28.5" x14ac:dyDescent="0.2">
      <c r="A149" s="17" t="s">
        <v>511</v>
      </c>
      <c r="B149" s="8" t="str">
        <f t="shared" si="6"/>
        <v>Ze lossen het probleem van een moeilijke zin (of zinnen) op.</v>
      </c>
      <c r="C149" s="8" t="str">
        <f t="shared" si="7"/>
        <v>Ik kan een moeilijke zin toch begrijpen doordat ik het uit de tekst kan opmaken.</v>
      </c>
      <c r="D149" s="9" t="str">
        <f t="shared" si="8"/>
        <v>Middenbouw</v>
      </c>
      <c r="E149" s="10">
        <v>5</v>
      </c>
      <c r="F149" s="1" t="s">
        <v>719</v>
      </c>
    </row>
    <row r="150" spans="1:6" ht="28.5" x14ac:dyDescent="0.2">
      <c r="A150" s="17" t="s">
        <v>511</v>
      </c>
      <c r="B150" s="8" t="str">
        <f t="shared" si="6"/>
        <v>Ze lossen het probleem van een moeilijke zin (of zinnen) op.</v>
      </c>
      <c r="C150" s="8" t="str">
        <f t="shared" si="7"/>
        <v>Ik kan een moeilijke zin toch begrijpen doordat ik het uit de tekst kan opmaken.</v>
      </c>
      <c r="D150" s="9" t="str">
        <f t="shared" si="8"/>
        <v>Middenbouw</v>
      </c>
      <c r="E150" s="10">
        <v>5</v>
      </c>
      <c r="F150" s="1" t="s">
        <v>724</v>
      </c>
    </row>
    <row r="151" spans="1:6" ht="28.5" x14ac:dyDescent="0.2">
      <c r="A151" s="17" t="s">
        <v>511</v>
      </c>
      <c r="B151" s="8" t="str">
        <f t="shared" si="6"/>
        <v>Ze lossen het probleem van een moeilijke zin (of zinnen) op.</v>
      </c>
      <c r="C151" s="8" t="str">
        <f t="shared" si="7"/>
        <v>Ik kan een moeilijke zin toch begrijpen doordat ik het uit de tekst kan opmaken.</v>
      </c>
      <c r="D151" s="9" t="str">
        <f t="shared" si="8"/>
        <v>Middenbouw</v>
      </c>
      <c r="E151" s="10">
        <v>5</v>
      </c>
      <c r="F151" s="1" t="s">
        <v>727</v>
      </c>
    </row>
    <row r="152" spans="1:6" ht="28.5" x14ac:dyDescent="0.2">
      <c r="A152" s="17" t="s">
        <v>511</v>
      </c>
      <c r="B152" s="8" t="str">
        <f t="shared" si="6"/>
        <v>Ze lossen het probleem van een moeilijke zin (of zinnen) op.</v>
      </c>
      <c r="C152" s="8" t="str">
        <f t="shared" si="7"/>
        <v>Ik kan een moeilijke zin toch begrijpen doordat ik het uit de tekst kan opmaken.</v>
      </c>
      <c r="D152" s="9" t="str">
        <f t="shared" si="8"/>
        <v>Middenbouw</v>
      </c>
      <c r="E152" s="14">
        <v>5</v>
      </c>
      <c r="F152" s="15" t="s">
        <v>558</v>
      </c>
    </row>
    <row r="153" spans="1:6" ht="28.5" x14ac:dyDescent="0.2">
      <c r="A153" s="17" t="s">
        <v>511</v>
      </c>
      <c r="B153" s="8" t="str">
        <f t="shared" si="6"/>
        <v>Ze lossen het probleem van een moeilijke zin (of zinnen) op.</v>
      </c>
      <c r="C153" s="8" t="str">
        <f t="shared" si="7"/>
        <v>Ik kan een moeilijke zin toch begrijpen doordat ik het uit de tekst kan opmaken.</v>
      </c>
      <c r="D153" s="9" t="str">
        <f t="shared" si="8"/>
        <v>Middenbouw</v>
      </c>
      <c r="E153" s="12">
        <v>5</v>
      </c>
      <c r="F153" s="15" t="s">
        <v>563</v>
      </c>
    </row>
    <row r="154" spans="1:6" ht="28.5" x14ac:dyDescent="0.2">
      <c r="A154" s="17" t="s">
        <v>511</v>
      </c>
      <c r="B154" s="8" t="str">
        <f t="shared" si="6"/>
        <v>Ze lossen het probleem van een moeilijke zin (of zinnen) op.</v>
      </c>
      <c r="C154" s="8" t="str">
        <f t="shared" si="7"/>
        <v>Ik kan een moeilijke zin toch begrijpen doordat ik het uit de tekst kan opmaken.</v>
      </c>
      <c r="D154" s="9" t="str">
        <f t="shared" si="8"/>
        <v>Middenbouw</v>
      </c>
      <c r="E154" s="12">
        <v>5</v>
      </c>
      <c r="F154" s="15" t="s">
        <v>562</v>
      </c>
    </row>
    <row r="155" spans="1:6" ht="28.5" x14ac:dyDescent="0.2">
      <c r="A155" s="17" t="s">
        <v>511</v>
      </c>
      <c r="B155" s="8" t="str">
        <f t="shared" si="6"/>
        <v>Ze lossen het probleem van een moeilijke zin (of zinnen) op.</v>
      </c>
      <c r="C155" s="8" t="str">
        <f t="shared" si="7"/>
        <v>Ik kan een moeilijke zin toch begrijpen doordat ik het uit de tekst kan opmaken.</v>
      </c>
      <c r="D155" s="9" t="str">
        <f t="shared" si="8"/>
        <v>Middenbouw</v>
      </c>
      <c r="E155" s="12">
        <v>5</v>
      </c>
      <c r="F155" s="15" t="s">
        <v>560</v>
      </c>
    </row>
    <row r="156" spans="1:6" ht="28.5" x14ac:dyDescent="0.2">
      <c r="A156" s="17" t="s">
        <v>511</v>
      </c>
      <c r="B156" s="8" t="str">
        <f t="shared" si="6"/>
        <v>Ze lossen het probleem van een moeilijke zin (of zinnen) op.</v>
      </c>
      <c r="C156" s="8" t="str">
        <f t="shared" si="7"/>
        <v>Ik kan een moeilijke zin toch begrijpen doordat ik het uit de tekst kan opmaken.</v>
      </c>
      <c r="D156" s="9" t="str">
        <f t="shared" si="8"/>
        <v>Middenbouw</v>
      </c>
      <c r="E156" s="12">
        <v>5</v>
      </c>
      <c r="F156" s="15" t="s">
        <v>559</v>
      </c>
    </row>
    <row r="157" spans="1:6" ht="28.5" x14ac:dyDescent="0.2">
      <c r="A157" s="17" t="s">
        <v>511</v>
      </c>
      <c r="B157" s="8" t="str">
        <f t="shared" si="6"/>
        <v>Ze lossen het probleem van een moeilijke zin (of zinnen) op.</v>
      </c>
      <c r="C157" s="8" t="str">
        <f t="shared" si="7"/>
        <v>Ik kan een moeilijke zin toch begrijpen doordat ik het uit de tekst kan opmaken.</v>
      </c>
      <c r="D157" s="9" t="str">
        <f t="shared" si="8"/>
        <v>Middenbouw</v>
      </c>
      <c r="E157" s="12">
        <v>5</v>
      </c>
      <c r="F157" s="15" t="s">
        <v>546</v>
      </c>
    </row>
    <row r="158" spans="1:6" x14ac:dyDescent="0.2">
      <c r="A158" s="17" t="s">
        <v>512</v>
      </c>
      <c r="B158" s="8" t="str">
        <f t="shared" si="6"/>
        <v>Ze voorspellen de volgende informatie in een tekst.</v>
      </c>
      <c r="C158" s="8" t="str">
        <f t="shared" si="7"/>
        <v>Ik kan de volgende informatie in de tekst voorspellen.</v>
      </c>
      <c r="D158" s="9" t="str">
        <f t="shared" si="8"/>
        <v>Middenbouw</v>
      </c>
      <c r="E158" s="10">
        <v>5</v>
      </c>
      <c r="F158" s="15" t="s">
        <v>563</v>
      </c>
    </row>
    <row r="159" spans="1:6" x14ac:dyDescent="0.2">
      <c r="A159" s="17" t="s">
        <v>512</v>
      </c>
      <c r="B159" s="8" t="str">
        <f t="shared" si="6"/>
        <v>Ze voorspellen de volgende informatie in een tekst.</v>
      </c>
      <c r="C159" s="8" t="str">
        <f t="shared" si="7"/>
        <v>Ik kan de volgende informatie in de tekst voorspellen.</v>
      </c>
      <c r="D159" s="9" t="str">
        <f t="shared" si="8"/>
        <v>Middenbouw</v>
      </c>
      <c r="E159" s="10">
        <v>5</v>
      </c>
      <c r="F159" s="15" t="s">
        <v>562</v>
      </c>
    </row>
    <row r="160" spans="1:6" x14ac:dyDescent="0.2">
      <c r="A160" s="17" t="s">
        <v>512</v>
      </c>
      <c r="B160" s="8" t="str">
        <f t="shared" si="6"/>
        <v>Ze voorspellen de volgende informatie in een tekst.</v>
      </c>
      <c r="C160" s="8" t="str">
        <f t="shared" si="7"/>
        <v>Ik kan de volgende informatie in de tekst voorspellen.</v>
      </c>
      <c r="D160" s="9" t="str">
        <f t="shared" si="8"/>
        <v>Middenbouw</v>
      </c>
      <c r="E160" s="10">
        <v>5</v>
      </c>
      <c r="F160" s="15" t="s">
        <v>560</v>
      </c>
    </row>
    <row r="161" spans="1:6" x14ac:dyDescent="0.2">
      <c r="A161" s="17" t="s">
        <v>512</v>
      </c>
      <c r="B161" s="8" t="str">
        <f t="shared" si="6"/>
        <v>Ze voorspellen de volgende informatie in een tekst.</v>
      </c>
      <c r="C161" s="8" t="str">
        <f t="shared" si="7"/>
        <v>Ik kan de volgende informatie in de tekst voorspellen.</v>
      </c>
      <c r="D161" s="9" t="str">
        <f t="shared" si="8"/>
        <v>Middenbouw</v>
      </c>
      <c r="E161" s="10">
        <v>5</v>
      </c>
      <c r="F161" s="15" t="s">
        <v>559</v>
      </c>
    </row>
    <row r="162" spans="1:6" x14ac:dyDescent="0.2">
      <c r="A162" s="17" t="s">
        <v>391</v>
      </c>
      <c r="B162" s="8" t="str">
        <f t="shared" si="6"/>
        <v>Ze leiden informatie af uit een tekst.</v>
      </c>
      <c r="C162" s="8" t="str">
        <f t="shared" si="7"/>
        <v>Ik begrijp waar de tekst over gaat.</v>
      </c>
      <c r="D162" s="9" t="str">
        <f t="shared" si="8"/>
        <v>Middenbouw</v>
      </c>
      <c r="E162" s="10">
        <v>5</v>
      </c>
      <c r="F162" s="1" t="s">
        <v>701</v>
      </c>
    </row>
    <row r="163" spans="1:6" x14ac:dyDescent="0.2">
      <c r="A163" s="17" t="s">
        <v>391</v>
      </c>
      <c r="B163" s="8" t="str">
        <f t="shared" si="6"/>
        <v>Ze leiden informatie af uit een tekst.</v>
      </c>
      <c r="C163" s="8" t="str">
        <f t="shared" si="7"/>
        <v>Ik begrijp waar de tekst over gaat.</v>
      </c>
      <c r="D163" s="9" t="str">
        <f t="shared" si="8"/>
        <v>Middenbouw</v>
      </c>
      <c r="E163" s="10">
        <v>5</v>
      </c>
      <c r="F163" s="1" t="s">
        <v>582</v>
      </c>
    </row>
    <row r="164" spans="1:6" x14ac:dyDescent="0.2">
      <c r="A164" s="17" t="s">
        <v>391</v>
      </c>
      <c r="B164" s="8" t="str">
        <f t="shared" si="6"/>
        <v>Ze leiden informatie af uit een tekst.</v>
      </c>
      <c r="C164" s="8" t="str">
        <f t="shared" si="7"/>
        <v>Ik begrijp waar de tekst over gaat.</v>
      </c>
      <c r="D164" s="9" t="str">
        <f t="shared" si="8"/>
        <v>Middenbouw</v>
      </c>
      <c r="E164" s="10">
        <v>5</v>
      </c>
      <c r="F164" s="1" t="s">
        <v>609</v>
      </c>
    </row>
    <row r="165" spans="1:6" x14ac:dyDescent="0.2">
      <c r="A165" s="17" t="s">
        <v>391</v>
      </c>
      <c r="B165" s="8" t="str">
        <f t="shared" si="6"/>
        <v>Ze leiden informatie af uit een tekst.</v>
      </c>
      <c r="C165" s="8" t="str">
        <f t="shared" si="7"/>
        <v>Ik begrijp waar de tekst over gaat.</v>
      </c>
      <c r="D165" s="9" t="str">
        <f t="shared" si="8"/>
        <v>Middenbouw</v>
      </c>
      <c r="E165" s="10">
        <v>5</v>
      </c>
      <c r="F165" s="1" t="s">
        <v>702</v>
      </c>
    </row>
    <row r="166" spans="1:6" x14ac:dyDescent="0.2">
      <c r="A166" s="17" t="s">
        <v>391</v>
      </c>
      <c r="B166" s="8" t="str">
        <f t="shared" si="6"/>
        <v>Ze leiden informatie af uit een tekst.</v>
      </c>
      <c r="C166" s="8" t="str">
        <f t="shared" si="7"/>
        <v>Ik begrijp waar de tekst over gaat.</v>
      </c>
      <c r="D166" s="9" t="str">
        <f t="shared" si="8"/>
        <v>Middenbouw</v>
      </c>
      <c r="E166" s="10">
        <v>5</v>
      </c>
      <c r="F166" s="1" t="s">
        <v>704</v>
      </c>
    </row>
    <row r="167" spans="1:6" x14ac:dyDescent="0.2">
      <c r="A167" s="17" t="s">
        <v>391</v>
      </c>
      <c r="B167" s="8" t="str">
        <f t="shared" si="6"/>
        <v>Ze leiden informatie af uit een tekst.</v>
      </c>
      <c r="C167" s="8" t="str">
        <f t="shared" si="7"/>
        <v>Ik begrijp waar de tekst over gaat.</v>
      </c>
      <c r="D167" s="9" t="str">
        <f t="shared" si="8"/>
        <v>Middenbouw</v>
      </c>
      <c r="E167" s="10">
        <v>5</v>
      </c>
      <c r="F167" s="1" t="s">
        <v>705</v>
      </c>
    </row>
    <row r="168" spans="1:6" x14ac:dyDescent="0.2">
      <c r="A168" s="17" t="s">
        <v>391</v>
      </c>
      <c r="B168" s="8" t="str">
        <f t="shared" si="6"/>
        <v>Ze leiden informatie af uit een tekst.</v>
      </c>
      <c r="C168" s="8" t="str">
        <f t="shared" si="7"/>
        <v>Ik begrijp waar de tekst over gaat.</v>
      </c>
      <c r="D168" s="9" t="str">
        <f t="shared" si="8"/>
        <v>Middenbouw</v>
      </c>
      <c r="E168" s="10">
        <v>5</v>
      </c>
      <c r="F168" s="1" t="s">
        <v>715</v>
      </c>
    </row>
    <row r="169" spans="1:6" x14ac:dyDescent="0.2">
      <c r="A169" s="17" t="s">
        <v>391</v>
      </c>
      <c r="B169" s="8" t="str">
        <f t="shared" si="6"/>
        <v>Ze leiden informatie af uit een tekst.</v>
      </c>
      <c r="C169" s="8" t="str">
        <f t="shared" si="7"/>
        <v>Ik begrijp waar de tekst over gaat.</v>
      </c>
      <c r="D169" s="9" t="str">
        <f t="shared" si="8"/>
        <v>Middenbouw</v>
      </c>
      <c r="E169" s="10">
        <v>5</v>
      </c>
      <c r="F169" s="1" t="s">
        <v>706</v>
      </c>
    </row>
    <row r="170" spans="1:6" x14ac:dyDescent="0.2">
      <c r="A170" s="17" t="s">
        <v>391</v>
      </c>
      <c r="B170" s="8" t="str">
        <f t="shared" si="6"/>
        <v>Ze leiden informatie af uit een tekst.</v>
      </c>
      <c r="C170" s="8" t="str">
        <f t="shared" si="7"/>
        <v>Ik begrijp waar de tekst over gaat.</v>
      </c>
      <c r="D170" s="9" t="str">
        <f t="shared" si="8"/>
        <v>Middenbouw</v>
      </c>
      <c r="E170" s="10">
        <v>5</v>
      </c>
      <c r="F170" s="1" t="s">
        <v>709</v>
      </c>
    </row>
    <row r="171" spans="1:6" x14ac:dyDescent="0.2">
      <c r="A171" s="17" t="s">
        <v>391</v>
      </c>
      <c r="B171" s="8" t="str">
        <f t="shared" si="6"/>
        <v>Ze leiden informatie af uit een tekst.</v>
      </c>
      <c r="C171" s="8" t="str">
        <f t="shared" si="7"/>
        <v>Ik begrijp waar de tekst over gaat.</v>
      </c>
      <c r="D171" s="9" t="str">
        <f t="shared" si="8"/>
        <v>Middenbouw</v>
      </c>
      <c r="E171" s="10">
        <v>5</v>
      </c>
      <c r="F171" s="1" t="s">
        <v>711</v>
      </c>
    </row>
    <row r="172" spans="1:6" x14ac:dyDescent="0.2">
      <c r="A172" s="17" t="s">
        <v>391</v>
      </c>
      <c r="B172" s="8" t="str">
        <f t="shared" si="6"/>
        <v>Ze leiden informatie af uit een tekst.</v>
      </c>
      <c r="C172" s="8" t="str">
        <f t="shared" si="7"/>
        <v>Ik begrijp waar de tekst over gaat.</v>
      </c>
      <c r="D172" s="9" t="str">
        <f t="shared" si="8"/>
        <v>Middenbouw</v>
      </c>
      <c r="E172" s="10">
        <v>5</v>
      </c>
      <c r="F172" s="1" t="s">
        <v>717</v>
      </c>
    </row>
    <row r="173" spans="1:6" x14ac:dyDescent="0.2">
      <c r="A173" s="17" t="s">
        <v>391</v>
      </c>
      <c r="B173" s="8" t="str">
        <f t="shared" si="6"/>
        <v>Ze leiden informatie af uit een tekst.</v>
      </c>
      <c r="C173" s="8" t="str">
        <f t="shared" si="7"/>
        <v>Ik begrijp waar de tekst over gaat.</v>
      </c>
      <c r="D173" s="9" t="str">
        <f t="shared" si="8"/>
        <v>Middenbouw</v>
      </c>
      <c r="E173" s="10">
        <v>5</v>
      </c>
      <c r="F173" s="1" t="s">
        <v>718</v>
      </c>
    </row>
    <row r="174" spans="1:6" x14ac:dyDescent="0.2">
      <c r="A174" s="17" t="s">
        <v>391</v>
      </c>
      <c r="B174" s="8" t="str">
        <f t="shared" si="6"/>
        <v>Ze leiden informatie af uit een tekst.</v>
      </c>
      <c r="C174" s="8" t="str">
        <f t="shared" si="7"/>
        <v>Ik begrijp waar de tekst over gaat.</v>
      </c>
      <c r="D174" s="9" t="str">
        <f t="shared" si="8"/>
        <v>Middenbouw</v>
      </c>
      <c r="E174" s="10">
        <v>5</v>
      </c>
      <c r="F174" s="1" t="s">
        <v>567</v>
      </c>
    </row>
    <row r="175" spans="1:6" x14ac:dyDescent="0.2">
      <c r="A175" s="17" t="s">
        <v>391</v>
      </c>
      <c r="B175" s="8" t="str">
        <f t="shared" si="6"/>
        <v>Ze leiden informatie af uit een tekst.</v>
      </c>
      <c r="C175" s="8" t="str">
        <f t="shared" si="7"/>
        <v>Ik begrijp waar de tekst over gaat.</v>
      </c>
      <c r="D175" s="9" t="str">
        <f t="shared" si="8"/>
        <v>Middenbouw</v>
      </c>
      <c r="E175" s="10">
        <v>5</v>
      </c>
      <c r="F175" s="1" t="s">
        <v>719</v>
      </c>
    </row>
    <row r="176" spans="1:6" x14ac:dyDescent="0.2">
      <c r="A176" s="17" t="s">
        <v>391</v>
      </c>
      <c r="B176" s="8" t="str">
        <f t="shared" si="6"/>
        <v>Ze leiden informatie af uit een tekst.</v>
      </c>
      <c r="C176" s="8" t="str">
        <f t="shared" si="7"/>
        <v>Ik begrijp waar de tekst over gaat.</v>
      </c>
      <c r="D176" s="9" t="str">
        <f t="shared" si="8"/>
        <v>Middenbouw</v>
      </c>
      <c r="E176" s="10">
        <v>5</v>
      </c>
      <c r="F176" s="1" t="s">
        <v>724</v>
      </c>
    </row>
    <row r="177" spans="1:6" x14ac:dyDescent="0.2">
      <c r="A177" s="17" t="s">
        <v>391</v>
      </c>
      <c r="B177" s="8" t="str">
        <f t="shared" si="6"/>
        <v>Ze leiden informatie af uit een tekst.</v>
      </c>
      <c r="C177" s="8" t="str">
        <f t="shared" si="7"/>
        <v>Ik begrijp waar de tekst over gaat.</v>
      </c>
      <c r="D177" s="9" t="str">
        <f t="shared" si="8"/>
        <v>Middenbouw</v>
      </c>
      <c r="E177" s="10">
        <v>5</v>
      </c>
      <c r="F177" s="1" t="s">
        <v>727</v>
      </c>
    </row>
    <row r="178" spans="1:6" x14ac:dyDescent="0.2">
      <c r="A178" s="17" t="s">
        <v>391</v>
      </c>
      <c r="B178" s="8" t="str">
        <f t="shared" si="6"/>
        <v>Ze leiden informatie af uit een tekst.</v>
      </c>
      <c r="C178" s="8" t="str">
        <f t="shared" si="7"/>
        <v>Ik begrijp waar de tekst over gaat.</v>
      </c>
      <c r="D178" s="9" t="str">
        <f t="shared" si="8"/>
        <v>Middenbouw</v>
      </c>
      <c r="E178" s="10">
        <v>5</v>
      </c>
      <c r="F178" s="1" t="s">
        <v>827</v>
      </c>
    </row>
    <row r="179" spans="1:6" x14ac:dyDescent="0.2">
      <c r="A179" s="17" t="s">
        <v>391</v>
      </c>
      <c r="B179" s="8" t="str">
        <f t="shared" si="6"/>
        <v>Ze leiden informatie af uit een tekst.</v>
      </c>
      <c r="C179" s="8" t="str">
        <f t="shared" si="7"/>
        <v>Ik begrijp waar de tekst over gaat.</v>
      </c>
      <c r="D179" s="9" t="str">
        <f t="shared" si="8"/>
        <v>Middenbouw</v>
      </c>
      <c r="E179" s="10">
        <v>5</v>
      </c>
      <c r="F179" s="15" t="s">
        <v>563</v>
      </c>
    </row>
    <row r="180" spans="1:6" x14ac:dyDescent="0.2">
      <c r="A180" s="17" t="s">
        <v>391</v>
      </c>
      <c r="B180" s="8" t="str">
        <f t="shared" si="6"/>
        <v>Ze leiden informatie af uit een tekst.</v>
      </c>
      <c r="C180" s="8" t="str">
        <f t="shared" si="7"/>
        <v>Ik begrijp waar de tekst over gaat.</v>
      </c>
      <c r="D180" s="9" t="str">
        <f t="shared" si="8"/>
        <v>Middenbouw</v>
      </c>
      <c r="E180" s="10">
        <v>5</v>
      </c>
      <c r="F180" s="15" t="s">
        <v>562</v>
      </c>
    </row>
    <row r="181" spans="1:6" x14ac:dyDescent="0.2">
      <c r="A181" s="17" t="s">
        <v>391</v>
      </c>
      <c r="B181" s="8" t="str">
        <f t="shared" si="6"/>
        <v>Ze leiden informatie af uit een tekst.</v>
      </c>
      <c r="C181" s="8" t="str">
        <f t="shared" si="7"/>
        <v>Ik begrijp waar de tekst over gaat.</v>
      </c>
      <c r="D181" s="9" t="str">
        <f t="shared" si="8"/>
        <v>Middenbouw</v>
      </c>
      <c r="E181" s="10">
        <v>5</v>
      </c>
      <c r="F181" s="15" t="s">
        <v>560</v>
      </c>
    </row>
    <row r="182" spans="1:6" ht="28.5" x14ac:dyDescent="0.2">
      <c r="A182" s="17" t="s">
        <v>414</v>
      </c>
      <c r="B182" s="8" t="str">
        <f t="shared" si="6"/>
        <v>Ze onderscheiden verschillende soorten teksten zoals verhalende, informatieve, directieve, beschouwende en argumentatieve teksten.</v>
      </c>
      <c r="C182" s="8" t="str">
        <f t="shared" si="7"/>
        <v>Ik kan verschillende soorten teksten onderscheiden.</v>
      </c>
      <c r="D182" s="9" t="str">
        <f t="shared" si="8"/>
        <v>Middenbouw</v>
      </c>
      <c r="E182" s="10">
        <v>5</v>
      </c>
      <c r="F182" s="1" t="s">
        <v>700</v>
      </c>
    </row>
    <row r="183" spans="1:6" ht="28.5" x14ac:dyDescent="0.2">
      <c r="A183" s="17" t="s">
        <v>414</v>
      </c>
      <c r="B183" s="8" t="str">
        <f t="shared" si="6"/>
        <v>Ze onderscheiden verschillende soorten teksten zoals verhalende, informatieve, directieve, beschouwende en argumentatieve teksten.</v>
      </c>
      <c r="C183" s="8" t="str">
        <f t="shared" si="7"/>
        <v>Ik kan verschillende soorten teksten onderscheiden.</v>
      </c>
      <c r="D183" s="9" t="str">
        <f t="shared" si="8"/>
        <v>Middenbouw</v>
      </c>
      <c r="E183" s="10">
        <v>5</v>
      </c>
      <c r="F183" s="1" t="s">
        <v>701</v>
      </c>
    </row>
    <row r="184" spans="1:6" ht="28.5" x14ac:dyDescent="0.2">
      <c r="A184" s="17" t="s">
        <v>414</v>
      </c>
      <c r="B184" s="8" t="str">
        <f t="shared" si="6"/>
        <v>Ze onderscheiden verschillende soorten teksten zoals verhalende, informatieve, directieve, beschouwende en argumentatieve teksten.</v>
      </c>
      <c r="C184" s="8" t="str">
        <f t="shared" si="7"/>
        <v>Ik kan verschillende soorten teksten onderscheiden.</v>
      </c>
      <c r="D184" s="9" t="str">
        <f t="shared" si="8"/>
        <v>Middenbouw</v>
      </c>
      <c r="E184" s="10">
        <v>5</v>
      </c>
      <c r="F184" s="1" t="s">
        <v>702</v>
      </c>
    </row>
    <row r="185" spans="1:6" ht="28.5" x14ac:dyDescent="0.2">
      <c r="A185" s="17" t="s">
        <v>414</v>
      </c>
      <c r="B185" s="8" t="str">
        <f t="shared" si="6"/>
        <v>Ze onderscheiden verschillende soorten teksten zoals verhalende, informatieve, directieve, beschouwende en argumentatieve teksten.</v>
      </c>
      <c r="C185" s="8" t="str">
        <f t="shared" si="7"/>
        <v>Ik kan verschillende soorten teksten onderscheiden.</v>
      </c>
      <c r="D185" s="9" t="str">
        <f t="shared" si="8"/>
        <v>Middenbouw</v>
      </c>
      <c r="E185" s="10">
        <v>5</v>
      </c>
      <c r="F185" s="1" t="s">
        <v>743</v>
      </c>
    </row>
    <row r="186" spans="1:6" ht="28.5" x14ac:dyDescent="0.2">
      <c r="A186" s="17" t="s">
        <v>414</v>
      </c>
      <c r="B186" s="8" t="str">
        <f t="shared" si="6"/>
        <v>Ze onderscheiden verschillende soorten teksten zoals verhalende, informatieve, directieve, beschouwende en argumentatieve teksten.</v>
      </c>
      <c r="C186" s="8" t="str">
        <f t="shared" si="7"/>
        <v>Ik kan verschillende soorten teksten onderscheiden.</v>
      </c>
      <c r="D186" s="9" t="str">
        <f t="shared" si="8"/>
        <v>Middenbouw</v>
      </c>
      <c r="E186" s="10">
        <v>5</v>
      </c>
      <c r="F186" s="1" t="s">
        <v>714</v>
      </c>
    </row>
    <row r="187" spans="1:6" ht="28.5" x14ac:dyDescent="0.2">
      <c r="A187" s="17" t="s">
        <v>414</v>
      </c>
      <c r="B187" s="8" t="str">
        <f t="shared" si="6"/>
        <v>Ze onderscheiden verschillende soorten teksten zoals verhalende, informatieve, directieve, beschouwende en argumentatieve teksten.</v>
      </c>
      <c r="C187" s="8" t="str">
        <f t="shared" si="7"/>
        <v>Ik kan verschillende soorten teksten onderscheiden.</v>
      </c>
      <c r="D187" s="9" t="str">
        <f t="shared" si="8"/>
        <v>Middenbouw</v>
      </c>
      <c r="E187" s="10">
        <v>5</v>
      </c>
      <c r="F187" s="1" t="s">
        <v>705</v>
      </c>
    </row>
    <row r="188" spans="1:6" ht="28.5" x14ac:dyDescent="0.2">
      <c r="A188" s="17" t="s">
        <v>414</v>
      </c>
      <c r="B188" s="8" t="str">
        <f t="shared" si="6"/>
        <v>Ze onderscheiden verschillende soorten teksten zoals verhalende, informatieve, directieve, beschouwende en argumentatieve teksten.</v>
      </c>
      <c r="C188" s="8" t="str">
        <f t="shared" si="7"/>
        <v>Ik kan verschillende soorten teksten onderscheiden.</v>
      </c>
      <c r="D188" s="9" t="str">
        <f t="shared" si="8"/>
        <v>Middenbouw</v>
      </c>
      <c r="E188" s="10">
        <v>5</v>
      </c>
      <c r="F188" s="1" t="s">
        <v>618</v>
      </c>
    </row>
    <row r="189" spans="1:6" ht="28.5" x14ac:dyDescent="0.2">
      <c r="A189" s="17" t="s">
        <v>414</v>
      </c>
      <c r="B189" s="8" t="str">
        <f t="shared" si="6"/>
        <v>Ze onderscheiden verschillende soorten teksten zoals verhalende, informatieve, directieve, beschouwende en argumentatieve teksten.</v>
      </c>
      <c r="C189" s="8" t="str">
        <f t="shared" si="7"/>
        <v>Ik kan verschillende soorten teksten onderscheiden.</v>
      </c>
      <c r="D189" s="9" t="str">
        <f t="shared" si="8"/>
        <v>Middenbouw</v>
      </c>
      <c r="E189" s="10">
        <v>5</v>
      </c>
      <c r="F189" s="1" t="s">
        <v>715</v>
      </c>
    </row>
    <row r="190" spans="1:6" ht="28.5" x14ac:dyDescent="0.2">
      <c r="A190" s="17" t="s">
        <v>414</v>
      </c>
      <c r="B190" s="8" t="str">
        <f t="shared" si="6"/>
        <v>Ze onderscheiden verschillende soorten teksten zoals verhalende, informatieve, directieve, beschouwende en argumentatieve teksten.</v>
      </c>
      <c r="C190" s="8" t="str">
        <f t="shared" si="7"/>
        <v>Ik kan verschillende soorten teksten onderscheiden.</v>
      </c>
      <c r="D190" s="9" t="str">
        <f t="shared" si="8"/>
        <v>Middenbouw</v>
      </c>
      <c r="E190" s="10">
        <v>5</v>
      </c>
      <c r="F190" s="1" t="s">
        <v>706</v>
      </c>
    </row>
    <row r="191" spans="1:6" ht="28.5" x14ac:dyDescent="0.2">
      <c r="A191" s="17" t="s">
        <v>414</v>
      </c>
      <c r="B191" s="8" t="str">
        <f t="shared" si="6"/>
        <v>Ze onderscheiden verschillende soorten teksten zoals verhalende, informatieve, directieve, beschouwende en argumentatieve teksten.</v>
      </c>
      <c r="C191" s="8" t="str">
        <f t="shared" si="7"/>
        <v>Ik kan verschillende soorten teksten onderscheiden.</v>
      </c>
      <c r="D191" s="9" t="str">
        <f t="shared" si="8"/>
        <v>Middenbouw</v>
      </c>
      <c r="E191" s="10">
        <v>5</v>
      </c>
      <c r="F191" s="1" t="s">
        <v>707</v>
      </c>
    </row>
    <row r="192" spans="1:6" ht="28.5" x14ac:dyDescent="0.2">
      <c r="A192" s="17" t="s">
        <v>414</v>
      </c>
      <c r="B192" s="8" t="str">
        <f t="shared" si="6"/>
        <v>Ze onderscheiden verschillende soorten teksten zoals verhalende, informatieve, directieve, beschouwende en argumentatieve teksten.</v>
      </c>
      <c r="C192" s="8" t="str">
        <f t="shared" si="7"/>
        <v>Ik kan verschillende soorten teksten onderscheiden.</v>
      </c>
      <c r="D192" s="9" t="str">
        <f t="shared" si="8"/>
        <v>Middenbouw</v>
      </c>
      <c r="E192" s="10">
        <v>5</v>
      </c>
      <c r="F192" s="1" t="s">
        <v>709</v>
      </c>
    </row>
    <row r="193" spans="1:6" ht="28.5" x14ac:dyDescent="0.2">
      <c r="A193" s="17" t="s">
        <v>414</v>
      </c>
      <c r="B193" s="8" t="str">
        <f t="shared" si="6"/>
        <v>Ze onderscheiden verschillende soorten teksten zoals verhalende, informatieve, directieve, beschouwende en argumentatieve teksten.</v>
      </c>
      <c r="C193" s="8" t="str">
        <f t="shared" si="7"/>
        <v>Ik kan verschillende soorten teksten onderscheiden.</v>
      </c>
      <c r="D193" s="9" t="str">
        <f t="shared" si="8"/>
        <v>Middenbouw</v>
      </c>
      <c r="E193" s="10">
        <v>5</v>
      </c>
      <c r="F193" s="1" t="s">
        <v>711</v>
      </c>
    </row>
    <row r="194" spans="1:6" ht="28.5" x14ac:dyDescent="0.2">
      <c r="A194" s="17" t="s">
        <v>414</v>
      </c>
      <c r="B194" s="8" t="str">
        <f t="shared" ref="B194:B256" si="9">IF(A194="2.4.1","Ze bepalen het thema van een tekst en activeren hun eigen kennis over het thema.",IF(A194="2.4.2","Ze koppelen verwijswoorden aan antecedenten.",IF(A194="2.4.3","Ze lossen het probleem van een moeilijke zin (of zinnen) op.",IF(A194="2.4.4","Ze voorspellen de volgende informatie in een tekst.",IF(A194="2.4.5","Ze leiden informatie af uit een tekst.",IF(A194="2.4.6","Ze onderscheiden verschillende soorten teksten zoals verhalende, informatieve, directieve, beschouwende en argumentatieve teksten.",IF(A194="2.4.7","Ze herkennen de structuur van verhalende teksten.",IF(A194="2.4.8","Ze zoeken, selecteren en verwerken op een doelbewuste en efficiënte manier informatie uit verschillende bronnen.",IF(A194="2.4.9","Ze leiden betekenisrelaties tussen zinnen en alinea's af en herkennen inconsistenties.",IF(A194="2.4.10","Ze stellen zelf vragen tijdens het lezen.",IF(A194="2.4.11","Ze bepalen de hoofdgedachte van een tekst en maken een samenvatting.",IF(A194="2.4.12","Ze herkennen de structuur van verschillende soorten teksten.",IF(A194="2.4.13","Ze plannen, sturen, bewaken en controleren hun eigen leesgedrag.",IF(A194="2.4.14","Ze beoordelen teksten op hun waarde.","Voer tussendoel in"))))))))))))))</f>
        <v>Ze onderscheiden verschillende soorten teksten zoals verhalende, informatieve, directieve, beschouwende en argumentatieve teksten.</v>
      </c>
      <c r="C194" s="8" t="str">
        <f t="shared" ref="C194:C256" si="10">IF(A194="2.4.1","Ik kan bij een tekst het onderwerp bepalen en denk na wat ik er van weet.",IF(A194="2.4.2","Ik weet waar een woord naar verwijst.",IF(A194="2.4.3","Ik kan een moeilijke zin toch begrijpen doordat ik het uit de tekst kan opmaken.",IF(A194="2.4.4","Ik kan de volgende informatie in de tekst voorspellen.",IF(A194="2.4.5","Ik begrijp waar de tekst over gaat.",IF(A194="2.4.6","Ik kan verschillende soorten teksten onderscheiden.",IF(A194="2.4.7","Ik weet dat een verhalende tekst een begin, een kern en een eind heeft.",IF(A194="2.4.8","Ik kan informatie uit verschillende bronnen zoeken, selecteren en gebruiken.",IF(A194="2.4.9","Ik ontdek of zinnen en alinea’s bij elkaar passen of niet.",IF(A194="2.4.10","Ik kan mijzelf tijdens het lezen vragen stellen.",IF(A194="2.4.11","Ik kan van een tekst de hoofdgedachte vaststellen en een samenvatting maken.",IF(A194="2.4.12","Ik kan de structuur van verschillende soorten teksten herkennen.",IF(A194="2.4.13","Ik kan mijn eigen leesgedrag plannen, sturen, bewaken en controleren.",IF(A194="2.4.14","Ik kan de waarde van een tekst beoordelen.","Voer tussendoel in"))))))))))))))</f>
        <v>Ik kan verschillende soorten teksten onderscheiden.</v>
      </c>
      <c r="D194" s="9" t="str">
        <f t="shared" ref="D194:D256" si="11">IF(A194="2.4.1","Middenbouw",IF(A194="2.4.2","Middenbouw",IF(A194="2.4.3","Middenbouw",IF(A194="2.4.4","Middenbouw",IF(A194="2.4.5","Middenbouw",IF(A194="2.4.6","Middenbouw",IF(A194="2.4.7","Middenbouw",IF(A194="2.4.8","Bovenbouw",IF(A194="2.4.9","Bovenbouw",IF(A194="2.4.10","Bovenbouw",IF(A194="2.4.11","Bovenbouw",IF(A194="2.4.12","Bovenbouw",IF(A194="2.4.13","Bovenbouw",IF(A194="2.4.14","Bovenbouw","Onbepaald"))))))))))))))</f>
        <v>Middenbouw</v>
      </c>
      <c r="E194" s="10">
        <v>5</v>
      </c>
      <c r="F194" s="1" t="s">
        <v>719</v>
      </c>
    </row>
    <row r="195" spans="1:6" ht="28.5" x14ac:dyDescent="0.2">
      <c r="A195" s="17" t="s">
        <v>414</v>
      </c>
      <c r="B195" s="8" t="str">
        <f t="shared" si="9"/>
        <v>Ze onderscheiden verschillende soorten teksten zoals verhalende, informatieve, directieve, beschouwende en argumentatieve teksten.</v>
      </c>
      <c r="C195" s="8" t="str">
        <f t="shared" si="10"/>
        <v>Ik kan verschillende soorten teksten onderscheiden.</v>
      </c>
      <c r="D195" s="9" t="str">
        <f t="shared" si="11"/>
        <v>Middenbouw</v>
      </c>
      <c r="E195" s="10">
        <v>5</v>
      </c>
      <c r="F195" s="1" t="s">
        <v>724</v>
      </c>
    </row>
    <row r="196" spans="1:6" ht="28.5" x14ac:dyDescent="0.2">
      <c r="A196" s="17" t="s">
        <v>414</v>
      </c>
      <c r="B196" s="8" t="str">
        <f t="shared" si="9"/>
        <v>Ze onderscheiden verschillende soorten teksten zoals verhalende, informatieve, directieve, beschouwende en argumentatieve teksten.</v>
      </c>
      <c r="C196" s="8" t="str">
        <f t="shared" si="10"/>
        <v>Ik kan verschillende soorten teksten onderscheiden.</v>
      </c>
      <c r="D196" s="9" t="str">
        <f t="shared" si="11"/>
        <v>Middenbouw</v>
      </c>
      <c r="E196" s="10">
        <v>5</v>
      </c>
      <c r="F196" s="1" t="s">
        <v>727</v>
      </c>
    </row>
    <row r="197" spans="1:6" ht="28.5" x14ac:dyDescent="0.2">
      <c r="A197" s="17" t="s">
        <v>414</v>
      </c>
      <c r="B197" s="8" t="str">
        <f t="shared" si="9"/>
        <v>Ze onderscheiden verschillende soorten teksten zoals verhalende, informatieve, directieve, beschouwende en argumentatieve teksten.</v>
      </c>
      <c r="C197" s="8" t="str">
        <f t="shared" si="10"/>
        <v>Ik kan verschillende soorten teksten onderscheiden.</v>
      </c>
      <c r="D197" s="9" t="str">
        <f t="shared" si="11"/>
        <v>Middenbouw</v>
      </c>
      <c r="E197" s="10">
        <v>5</v>
      </c>
      <c r="F197" s="1" t="s">
        <v>557</v>
      </c>
    </row>
    <row r="198" spans="1:6" x14ac:dyDescent="0.2">
      <c r="A198" s="17" t="s">
        <v>513</v>
      </c>
      <c r="B198" s="8" t="str">
        <f t="shared" si="9"/>
        <v>Ze herkennen de structuur van verhalende teksten.</v>
      </c>
      <c r="C198" s="8" t="str">
        <f t="shared" si="10"/>
        <v>Ik weet dat een verhalende tekst een begin, een kern en een eind heeft.</v>
      </c>
      <c r="D198" s="9" t="str">
        <f t="shared" si="11"/>
        <v>Middenbouw</v>
      </c>
      <c r="E198" s="10">
        <v>5</v>
      </c>
      <c r="F198" s="1" t="s">
        <v>700</v>
      </c>
    </row>
    <row r="199" spans="1:6" x14ac:dyDescent="0.2">
      <c r="A199" s="17" t="s">
        <v>513</v>
      </c>
      <c r="B199" s="8" t="str">
        <f t="shared" si="9"/>
        <v>Ze herkennen de structuur van verhalende teksten.</v>
      </c>
      <c r="C199" s="8" t="str">
        <f t="shared" si="10"/>
        <v>Ik weet dat een verhalende tekst een begin, een kern en een eind heeft.</v>
      </c>
      <c r="D199" s="9" t="str">
        <f t="shared" si="11"/>
        <v>Middenbouw</v>
      </c>
      <c r="E199" s="10">
        <v>5</v>
      </c>
      <c r="F199" s="1" t="s">
        <v>702</v>
      </c>
    </row>
    <row r="200" spans="1:6" x14ac:dyDescent="0.2">
      <c r="A200" s="17" t="s">
        <v>513</v>
      </c>
      <c r="B200" s="8" t="str">
        <f t="shared" si="9"/>
        <v>Ze herkennen de structuur van verhalende teksten.</v>
      </c>
      <c r="C200" s="8" t="str">
        <f t="shared" si="10"/>
        <v>Ik weet dat een verhalende tekst een begin, een kern en een eind heeft.</v>
      </c>
      <c r="D200" s="9" t="str">
        <f t="shared" si="11"/>
        <v>Middenbouw</v>
      </c>
      <c r="E200" s="10">
        <v>5</v>
      </c>
      <c r="F200" s="1" t="s">
        <v>707</v>
      </c>
    </row>
    <row r="201" spans="1:6" x14ac:dyDescent="0.2">
      <c r="A201" s="17" t="s">
        <v>513</v>
      </c>
      <c r="B201" s="8" t="str">
        <f t="shared" si="9"/>
        <v>Ze herkennen de structuur van verhalende teksten.</v>
      </c>
      <c r="C201" s="8" t="str">
        <f t="shared" si="10"/>
        <v>Ik weet dat een verhalende tekst een begin, een kern en een eind heeft.</v>
      </c>
      <c r="D201" s="9" t="str">
        <f t="shared" si="11"/>
        <v>Middenbouw</v>
      </c>
      <c r="E201" s="10">
        <v>5</v>
      </c>
      <c r="F201" s="1" t="s">
        <v>711</v>
      </c>
    </row>
    <row r="202" spans="1:6" x14ac:dyDescent="0.2">
      <c r="A202" s="17" t="s">
        <v>513</v>
      </c>
      <c r="B202" s="8" t="str">
        <f t="shared" si="9"/>
        <v>Ze herkennen de structuur van verhalende teksten.</v>
      </c>
      <c r="C202" s="8" t="str">
        <f t="shared" si="10"/>
        <v>Ik weet dat een verhalende tekst een begin, een kern en een eind heeft.</v>
      </c>
      <c r="D202" s="9" t="str">
        <f t="shared" si="11"/>
        <v>Middenbouw</v>
      </c>
      <c r="E202" s="10">
        <v>5</v>
      </c>
      <c r="F202" s="1" t="s">
        <v>724</v>
      </c>
    </row>
    <row r="203" spans="1:6" x14ac:dyDescent="0.2">
      <c r="A203" s="17" t="s">
        <v>513</v>
      </c>
      <c r="B203" s="8" t="str">
        <f t="shared" si="9"/>
        <v>Ze herkennen de structuur van verhalende teksten.</v>
      </c>
      <c r="C203" s="8" t="str">
        <f t="shared" si="10"/>
        <v>Ik weet dat een verhalende tekst een begin, een kern en een eind heeft.</v>
      </c>
      <c r="D203" s="9" t="str">
        <f t="shared" si="11"/>
        <v>Middenbouw</v>
      </c>
      <c r="E203" s="10">
        <v>5</v>
      </c>
      <c r="F203" s="1" t="s">
        <v>727</v>
      </c>
    </row>
    <row r="204" spans="1:6" x14ac:dyDescent="0.2">
      <c r="A204" s="17" t="s">
        <v>513</v>
      </c>
      <c r="B204" s="8" t="str">
        <f t="shared" si="9"/>
        <v>Ze herkennen de structuur van verhalende teksten.</v>
      </c>
      <c r="C204" s="8" t="str">
        <f t="shared" si="10"/>
        <v>Ik weet dat een verhalende tekst een begin, een kern en een eind heeft.</v>
      </c>
      <c r="D204" s="9" t="str">
        <f t="shared" si="11"/>
        <v>Middenbouw</v>
      </c>
      <c r="E204" s="10">
        <v>5</v>
      </c>
      <c r="F204" s="1" t="s">
        <v>559</v>
      </c>
    </row>
    <row r="205" spans="1:6" x14ac:dyDescent="0.2">
      <c r="A205" s="17" t="s">
        <v>516</v>
      </c>
      <c r="B205" s="8" t="str">
        <f t="shared" si="9"/>
        <v>Ze stellen zelf vragen tijdens het lezen.</v>
      </c>
      <c r="C205" s="8" t="str">
        <f t="shared" si="10"/>
        <v>Ik kan mijzelf tijdens het lezen vragen stellen.</v>
      </c>
      <c r="D205" s="9" t="str">
        <f t="shared" si="11"/>
        <v>Bovenbouw</v>
      </c>
      <c r="E205" s="10">
        <v>6</v>
      </c>
      <c r="F205" s="1" t="s">
        <v>744</v>
      </c>
    </row>
    <row r="206" spans="1:6" x14ac:dyDescent="0.2">
      <c r="A206" s="17" t="s">
        <v>516</v>
      </c>
      <c r="B206" s="8" t="str">
        <f t="shared" si="9"/>
        <v>Ze stellen zelf vragen tijdens het lezen.</v>
      </c>
      <c r="C206" s="8" t="str">
        <f t="shared" si="10"/>
        <v>Ik kan mijzelf tijdens het lezen vragen stellen.</v>
      </c>
      <c r="D206" s="9" t="str">
        <f t="shared" si="11"/>
        <v>Bovenbouw</v>
      </c>
      <c r="E206" s="10">
        <v>6</v>
      </c>
      <c r="F206" s="1" t="s">
        <v>745</v>
      </c>
    </row>
    <row r="207" spans="1:6" x14ac:dyDescent="0.2">
      <c r="A207" s="17" t="s">
        <v>516</v>
      </c>
      <c r="B207" s="8" t="str">
        <f t="shared" si="9"/>
        <v>Ze stellen zelf vragen tijdens het lezen.</v>
      </c>
      <c r="C207" s="8" t="str">
        <f t="shared" si="10"/>
        <v>Ik kan mijzelf tijdens het lezen vragen stellen.</v>
      </c>
      <c r="D207" s="9" t="str">
        <f t="shared" si="11"/>
        <v>Bovenbouw</v>
      </c>
      <c r="E207" s="10">
        <v>6</v>
      </c>
      <c r="F207" s="1" t="s">
        <v>759</v>
      </c>
    </row>
    <row r="208" spans="1:6" x14ac:dyDescent="0.2">
      <c r="A208" s="17" t="s">
        <v>516</v>
      </c>
      <c r="B208" s="8" t="str">
        <f t="shared" si="9"/>
        <v>Ze stellen zelf vragen tijdens het lezen.</v>
      </c>
      <c r="C208" s="8" t="str">
        <f t="shared" si="10"/>
        <v>Ik kan mijzelf tijdens het lezen vragen stellen.</v>
      </c>
      <c r="D208" s="9" t="str">
        <f t="shared" si="11"/>
        <v>Bovenbouw</v>
      </c>
      <c r="E208" s="10">
        <v>6</v>
      </c>
      <c r="F208" s="1" t="s">
        <v>746</v>
      </c>
    </row>
    <row r="209" spans="1:6" x14ac:dyDescent="0.2">
      <c r="A209" s="17" t="s">
        <v>516</v>
      </c>
      <c r="B209" s="8" t="str">
        <f t="shared" si="9"/>
        <v>Ze stellen zelf vragen tijdens het lezen.</v>
      </c>
      <c r="C209" s="8" t="str">
        <f t="shared" si="10"/>
        <v>Ik kan mijzelf tijdens het lezen vragen stellen.</v>
      </c>
      <c r="D209" s="9" t="str">
        <f t="shared" si="11"/>
        <v>Bovenbouw</v>
      </c>
      <c r="E209" s="10">
        <v>6</v>
      </c>
      <c r="F209" s="1" t="s">
        <v>747</v>
      </c>
    </row>
    <row r="210" spans="1:6" x14ac:dyDescent="0.2">
      <c r="A210" s="17" t="s">
        <v>516</v>
      </c>
      <c r="B210" s="8" t="str">
        <f t="shared" si="9"/>
        <v>Ze stellen zelf vragen tijdens het lezen.</v>
      </c>
      <c r="C210" s="8" t="str">
        <f t="shared" si="10"/>
        <v>Ik kan mijzelf tijdens het lezen vragen stellen.</v>
      </c>
      <c r="D210" s="9" t="str">
        <f t="shared" si="11"/>
        <v>Bovenbouw</v>
      </c>
      <c r="E210" s="10">
        <v>6</v>
      </c>
      <c r="F210" s="1" t="s">
        <v>749</v>
      </c>
    </row>
    <row r="211" spans="1:6" x14ac:dyDescent="0.2">
      <c r="A211" s="17" t="s">
        <v>516</v>
      </c>
      <c r="B211" s="8" t="str">
        <f t="shared" si="9"/>
        <v>Ze stellen zelf vragen tijdens het lezen.</v>
      </c>
      <c r="C211" s="8" t="str">
        <f t="shared" si="10"/>
        <v>Ik kan mijzelf tijdens het lezen vragen stellen.</v>
      </c>
      <c r="D211" s="9" t="str">
        <f t="shared" si="11"/>
        <v>Bovenbouw</v>
      </c>
      <c r="E211" s="10">
        <v>6</v>
      </c>
      <c r="F211" s="1" t="s">
        <v>715</v>
      </c>
    </row>
    <row r="212" spans="1:6" x14ac:dyDescent="0.2">
      <c r="A212" s="17" t="s">
        <v>516</v>
      </c>
      <c r="B212" s="8" t="str">
        <f t="shared" si="9"/>
        <v>Ze stellen zelf vragen tijdens het lezen.</v>
      </c>
      <c r="C212" s="8" t="str">
        <f t="shared" si="10"/>
        <v>Ik kan mijzelf tijdens het lezen vragen stellen.</v>
      </c>
      <c r="D212" s="9" t="str">
        <f t="shared" si="11"/>
        <v>Bovenbouw</v>
      </c>
      <c r="E212" s="10">
        <v>6</v>
      </c>
      <c r="F212" s="1" t="s">
        <v>750</v>
      </c>
    </row>
    <row r="213" spans="1:6" x14ac:dyDescent="0.2">
      <c r="A213" s="17" t="s">
        <v>516</v>
      </c>
      <c r="B213" s="8" t="str">
        <f t="shared" si="9"/>
        <v>Ze stellen zelf vragen tijdens het lezen.</v>
      </c>
      <c r="C213" s="8" t="str">
        <f t="shared" si="10"/>
        <v>Ik kan mijzelf tijdens het lezen vragen stellen.</v>
      </c>
      <c r="D213" s="9" t="str">
        <f t="shared" si="11"/>
        <v>Bovenbouw</v>
      </c>
      <c r="E213" s="10">
        <v>6</v>
      </c>
      <c r="F213" s="1" t="s">
        <v>607</v>
      </c>
    </row>
    <row r="214" spans="1:6" x14ac:dyDescent="0.2">
      <c r="A214" s="17" t="s">
        <v>516</v>
      </c>
      <c r="B214" s="8" t="str">
        <f t="shared" si="9"/>
        <v>Ze stellen zelf vragen tijdens het lezen.</v>
      </c>
      <c r="C214" s="8" t="str">
        <f t="shared" si="10"/>
        <v>Ik kan mijzelf tijdens het lezen vragen stellen.</v>
      </c>
      <c r="D214" s="9" t="str">
        <f t="shared" si="11"/>
        <v>Bovenbouw</v>
      </c>
      <c r="E214" s="10">
        <v>6</v>
      </c>
      <c r="F214" s="1" t="s">
        <v>694</v>
      </c>
    </row>
    <row r="215" spans="1:6" x14ac:dyDescent="0.2">
      <c r="A215" s="17" t="s">
        <v>516</v>
      </c>
      <c r="B215" s="8" t="str">
        <f t="shared" si="9"/>
        <v>Ze stellen zelf vragen tijdens het lezen.</v>
      </c>
      <c r="C215" s="8" t="str">
        <f t="shared" si="10"/>
        <v>Ik kan mijzelf tijdens het lezen vragen stellen.</v>
      </c>
      <c r="D215" s="9" t="str">
        <f t="shared" si="11"/>
        <v>Bovenbouw</v>
      </c>
      <c r="E215" s="10">
        <v>6</v>
      </c>
      <c r="F215" s="1" t="s">
        <v>828</v>
      </c>
    </row>
    <row r="216" spans="1:6" x14ac:dyDescent="0.2">
      <c r="A216" s="17" t="s">
        <v>516</v>
      </c>
      <c r="B216" s="8" t="str">
        <f t="shared" si="9"/>
        <v>Ze stellen zelf vragen tijdens het lezen.</v>
      </c>
      <c r="C216" s="8" t="str">
        <f t="shared" si="10"/>
        <v>Ik kan mijzelf tijdens het lezen vragen stellen.</v>
      </c>
      <c r="D216" s="9" t="str">
        <f t="shared" si="11"/>
        <v>Bovenbouw</v>
      </c>
      <c r="E216" s="10">
        <v>6</v>
      </c>
      <c r="F216" s="1" t="s">
        <v>805</v>
      </c>
    </row>
    <row r="217" spans="1:6" x14ac:dyDescent="0.2">
      <c r="A217" s="17" t="s">
        <v>516</v>
      </c>
      <c r="B217" s="8" t="str">
        <f t="shared" si="9"/>
        <v>Ze stellen zelf vragen tijdens het lezen.</v>
      </c>
      <c r="C217" s="8" t="str">
        <f t="shared" si="10"/>
        <v>Ik kan mijzelf tijdens het lezen vragen stellen.</v>
      </c>
      <c r="D217" s="9" t="str">
        <f t="shared" si="11"/>
        <v>Bovenbouw</v>
      </c>
      <c r="E217" s="10">
        <v>6</v>
      </c>
      <c r="F217" s="13" t="s">
        <v>595</v>
      </c>
    </row>
    <row r="218" spans="1:6" x14ac:dyDescent="0.2">
      <c r="A218" s="17" t="s">
        <v>516</v>
      </c>
      <c r="B218" s="8" t="str">
        <f t="shared" si="9"/>
        <v>Ze stellen zelf vragen tijdens het lezen.</v>
      </c>
      <c r="C218" s="8" t="str">
        <f t="shared" si="10"/>
        <v>Ik kan mijzelf tijdens het lezen vragen stellen.</v>
      </c>
      <c r="D218" s="9" t="str">
        <f t="shared" si="11"/>
        <v>Bovenbouw</v>
      </c>
      <c r="E218" s="10">
        <v>6</v>
      </c>
      <c r="F218" s="1" t="s">
        <v>585</v>
      </c>
    </row>
    <row r="219" spans="1:6" x14ac:dyDescent="0.2">
      <c r="A219" s="17" t="s">
        <v>516</v>
      </c>
      <c r="B219" s="8" t="str">
        <f t="shared" si="9"/>
        <v>Ze stellen zelf vragen tijdens het lezen.</v>
      </c>
      <c r="C219" s="8" t="str">
        <f t="shared" si="10"/>
        <v>Ik kan mijzelf tijdens het lezen vragen stellen.</v>
      </c>
      <c r="D219" s="9" t="str">
        <f t="shared" si="11"/>
        <v>Bovenbouw</v>
      </c>
      <c r="E219" s="10">
        <v>6</v>
      </c>
      <c r="F219" s="1" t="s">
        <v>596</v>
      </c>
    </row>
    <row r="220" spans="1:6" x14ac:dyDescent="0.2">
      <c r="A220" s="17" t="s">
        <v>516</v>
      </c>
      <c r="B220" s="8" t="str">
        <f t="shared" si="9"/>
        <v>Ze stellen zelf vragen tijdens het lezen.</v>
      </c>
      <c r="C220" s="8" t="str">
        <f t="shared" si="10"/>
        <v>Ik kan mijzelf tijdens het lezen vragen stellen.</v>
      </c>
      <c r="D220" s="9" t="str">
        <f t="shared" si="11"/>
        <v>Bovenbouw</v>
      </c>
      <c r="E220" s="10">
        <v>6</v>
      </c>
      <c r="F220" s="1" t="s">
        <v>597</v>
      </c>
    </row>
    <row r="221" spans="1:6" ht="28.5" x14ac:dyDescent="0.2">
      <c r="A221" s="17" t="s">
        <v>517</v>
      </c>
      <c r="B221" s="8" t="str">
        <f t="shared" si="9"/>
        <v>Ze bepalen de hoofdgedachte van een tekst en maken een samenvatting.</v>
      </c>
      <c r="C221" s="8" t="str">
        <f t="shared" si="10"/>
        <v>Ik kan van een tekst de hoofdgedachte vaststellen en een samenvatting maken.</v>
      </c>
      <c r="D221" s="9" t="str">
        <f t="shared" si="11"/>
        <v>Bovenbouw</v>
      </c>
      <c r="E221" s="10">
        <v>6</v>
      </c>
      <c r="F221" s="1" t="s">
        <v>744</v>
      </c>
    </row>
    <row r="222" spans="1:6" ht="28.5" x14ac:dyDescent="0.2">
      <c r="A222" s="17" t="s">
        <v>517</v>
      </c>
      <c r="B222" s="8" t="str">
        <f t="shared" si="9"/>
        <v>Ze bepalen de hoofdgedachte van een tekst en maken een samenvatting.</v>
      </c>
      <c r="C222" s="8" t="str">
        <f t="shared" si="10"/>
        <v>Ik kan van een tekst de hoofdgedachte vaststellen en een samenvatting maken.</v>
      </c>
      <c r="D222" s="9" t="str">
        <f t="shared" si="11"/>
        <v>Bovenbouw</v>
      </c>
      <c r="E222" s="10">
        <v>6</v>
      </c>
      <c r="F222" s="1" t="s">
        <v>745</v>
      </c>
    </row>
    <row r="223" spans="1:6" ht="28.5" x14ac:dyDescent="0.2">
      <c r="A223" s="17" t="s">
        <v>517</v>
      </c>
      <c r="B223" s="8" t="str">
        <f t="shared" si="9"/>
        <v>Ze bepalen de hoofdgedachte van een tekst en maken een samenvatting.</v>
      </c>
      <c r="C223" s="8" t="str">
        <f t="shared" si="10"/>
        <v>Ik kan van een tekst de hoofdgedachte vaststellen en een samenvatting maken.</v>
      </c>
      <c r="D223" s="9" t="str">
        <f t="shared" si="11"/>
        <v>Bovenbouw</v>
      </c>
      <c r="E223" s="10">
        <v>6</v>
      </c>
      <c r="F223" s="1" t="s">
        <v>747</v>
      </c>
    </row>
    <row r="224" spans="1:6" ht="28.5" x14ac:dyDescent="0.2">
      <c r="A224" s="17" t="s">
        <v>517</v>
      </c>
      <c r="B224" s="8" t="str">
        <f t="shared" si="9"/>
        <v>Ze bepalen de hoofdgedachte van een tekst en maken een samenvatting.</v>
      </c>
      <c r="C224" s="8" t="str">
        <f t="shared" si="10"/>
        <v>Ik kan van een tekst de hoofdgedachte vaststellen en een samenvatting maken.</v>
      </c>
      <c r="D224" s="9" t="str">
        <f t="shared" si="11"/>
        <v>Bovenbouw</v>
      </c>
      <c r="E224" s="10">
        <v>6</v>
      </c>
      <c r="F224" s="1" t="s">
        <v>715</v>
      </c>
    </row>
    <row r="225" spans="1:6" ht="28.5" x14ac:dyDescent="0.2">
      <c r="A225" s="17" t="s">
        <v>517</v>
      </c>
      <c r="B225" s="8" t="str">
        <f t="shared" si="9"/>
        <v>Ze bepalen de hoofdgedachte van een tekst en maken een samenvatting.</v>
      </c>
      <c r="C225" s="8" t="str">
        <f t="shared" si="10"/>
        <v>Ik kan van een tekst de hoofdgedachte vaststellen en een samenvatting maken.</v>
      </c>
      <c r="D225" s="9" t="str">
        <f t="shared" si="11"/>
        <v>Bovenbouw</v>
      </c>
      <c r="E225" s="10">
        <v>6</v>
      </c>
      <c r="F225" s="1" t="s">
        <v>751</v>
      </c>
    </row>
    <row r="226" spans="1:6" ht="28.5" x14ac:dyDescent="0.2">
      <c r="A226" s="17" t="s">
        <v>517</v>
      </c>
      <c r="B226" s="8" t="str">
        <f t="shared" si="9"/>
        <v>Ze bepalen de hoofdgedachte van een tekst en maken een samenvatting.</v>
      </c>
      <c r="C226" s="8" t="str">
        <f t="shared" si="10"/>
        <v>Ik kan van een tekst de hoofdgedachte vaststellen en een samenvatting maken.</v>
      </c>
      <c r="D226" s="9" t="str">
        <f t="shared" si="11"/>
        <v>Bovenbouw</v>
      </c>
      <c r="E226" s="10">
        <v>6</v>
      </c>
      <c r="F226" s="1" t="s">
        <v>828</v>
      </c>
    </row>
    <row r="227" spans="1:6" ht="28.5" x14ac:dyDescent="0.2">
      <c r="A227" s="17" t="s">
        <v>517</v>
      </c>
      <c r="B227" s="8" t="str">
        <f t="shared" si="9"/>
        <v>Ze bepalen de hoofdgedachte van een tekst en maken een samenvatting.</v>
      </c>
      <c r="C227" s="8" t="str">
        <f t="shared" si="10"/>
        <v>Ik kan van een tekst de hoofdgedachte vaststellen en een samenvatting maken.</v>
      </c>
      <c r="D227" s="9" t="str">
        <f t="shared" si="11"/>
        <v>Bovenbouw</v>
      </c>
      <c r="E227" s="10">
        <v>6</v>
      </c>
      <c r="F227" s="1" t="s">
        <v>754</v>
      </c>
    </row>
    <row r="228" spans="1:6" ht="28.5" x14ac:dyDescent="0.2">
      <c r="A228" s="17" t="s">
        <v>517</v>
      </c>
      <c r="B228" s="8" t="str">
        <f t="shared" si="9"/>
        <v>Ze bepalen de hoofdgedachte van een tekst en maken een samenvatting.</v>
      </c>
      <c r="C228" s="8" t="str">
        <f t="shared" si="10"/>
        <v>Ik kan van een tekst de hoofdgedachte vaststellen en een samenvatting maken.</v>
      </c>
      <c r="D228" s="9" t="str">
        <f t="shared" si="11"/>
        <v>Bovenbouw</v>
      </c>
      <c r="E228" s="10">
        <v>6</v>
      </c>
      <c r="F228" s="1" t="s">
        <v>755</v>
      </c>
    </row>
    <row r="229" spans="1:6" ht="28.5" x14ac:dyDescent="0.2">
      <c r="A229" s="17" t="s">
        <v>517</v>
      </c>
      <c r="B229" s="8" t="str">
        <f t="shared" si="9"/>
        <v>Ze bepalen de hoofdgedachte van een tekst en maken een samenvatting.</v>
      </c>
      <c r="C229" s="8" t="str">
        <f t="shared" si="10"/>
        <v>Ik kan van een tekst de hoofdgedachte vaststellen en een samenvatting maken.</v>
      </c>
      <c r="D229" s="9" t="str">
        <f t="shared" si="11"/>
        <v>Bovenbouw</v>
      </c>
      <c r="E229" s="10">
        <v>6</v>
      </c>
      <c r="F229" s="1" t="s">
        <v>756</v>
      </c>
    </row>
    <row r="230" spans="1:6" ht="28.5" x14ac:dyDescent="0.2">
      <c r="A230" s="17" t="s">
        <v>517</v>
      </c>
      <c r="B230" s="8" t="str">
        <f t="shared" si="9"/>
        <v>Ze bepalen de hoofdgedachte van een tekst en maken een samenvatting.</v>
      </c>
      <c r="C230" s="8" t="str">
        <f t="shared" si="10"/>
        <v>Ik kan van een tekst de hoofdgedachte vaststellen en een samenvatting maken.</v>
      </c>
      <c r="D230" s="9" t="str">
        <f t="shared" si="11"/>
        <v>Bovenbouw</v>
      </c>
      <c r="E230" s="10">
        <v>6</v>
      </c>
      <c r="F230" s="1" t="s">
        <v>757</v>
      </c>
    </row>
    <row r="231" spans="1:6" ht="28.5" x14ac:dyDescent="0.2">
      <c r="A231" s="17" t="s">
        <v>517</v>
      </c>
      <c r="B231" s="8" t="str">
        <f t="shared" si="9"/>
        <v>Ze bepalen de hoofdgedachte van een tekst en maken een samenvatting.</v>
      </c>
      <c r="C231" s="8" t="str">
        <f t="shared" si="10"/>
        <v>Ik kan van een tekst de hoofdgedachte vaststellen en een samenvatting maken.</v>
      </c>
      <c r="D231" s="9" t="str">
        <f t="shared" si="11"/>
        <v>Bovenbouw</v>
      </c>
      <c r="E231" s="10">
        <v>6</v>
      </c>
      <c r="F231" s="1" t="s">
        <v>793</v>
      </c>
    </row>
    <row r="232" spans="1:6" ht="28.5" x14ac:dyDescent="0.2">
      <c r="A232" s="17" t="s">
        <v>517</v>
      </c>
      <c r="B232" s="8" t="str">
        <f t="shared" si="9"/>
        <v>Ze bepalen de hoofdgedachte van een tekst en maken een samenvatting.</v>
      </c>
      <c r="C232" s="8" t="str">
        <f t="shared" si="10"/>
        <v>Ik kan van een tekst de hoofdgedachte vaststellen en een samenvatting maken.</v>
      </c>
      <c r="D232" s="9" t="str">
        <f t="shared" si="11"/>
        <v>Bovenbouw</v>
      </c>
      <c r="E232" s="10">
        <v>6</v>
      </c>
      <c r="F232" s="1" t="s">
        <v>761</v>
      </c>
    </row>
    <row r="233" spans="1:6" ht="28.5" x14ac:dyDescent="0.2">
      <c r="A233" s="17" t="s">
        <v>517</v>
      </c>
      <c r="B233" s="8" t="str">
        <f t="shared" si="9"/>
        <v>Ze bepalen de hoofdgedachte van een tekst en maken een samenvatting.</v>
      </c>
      <c r="C233" s="8" t="str">
        <f t="shared" si="10"/>
        <v>Ik kan van een tekst de hoofdgedachte vaststellen en een samenvatting maken.</v>
      </c>
      <c r="D233" s="9" t="str">
        <f t="shared" si="11"/>
        <v>Bovenbouw</v>
      </c>
      <c r="E233" s="10">
        <v>6</v>
      </c>
      <c r="F233" s="1" t="s">
        <v>806</v>
      </c>
    </row>
    <row r="234" spans="1:6" ht="28.5" x14ac:dyDescent="0.2">
      <c r="A234" s="17" t="s">
        <v>517</v>
      </c>
      <c r="B234" s="8" t="str">
        <f t="shared" si="9"/>
        <v>Ze bepalen de hoofdgedachte van een tekst en maken een samenvatting.</v>
      </c>
      <c r="C234" s="8" t="str">
        <f t="shared" si="10"/>
        <v>Ik kan van een tekst de hoofdgedachte vaststellen en een samenvatting maken.</v>
      </c>
      <c r="D234" s="9" t="str">
        <f t="shared" si="11"/>
        <v>Bovenbouw</v>
      </c>
      <c r="E234" s="10">
        <v>6</v>
      </c>
      <c r="F234" s="1" t="s">
        <v>597</v>
      </c>
    </row>
    <row r="235" spans="1:6" ht="28.5" x14ac:dyDescent="0.2">
      <c r="A235" s="17" t="s">
        <v>517</v>
      </c>
      <c r="B235" s="8" t="str">
        <f t="shared" si="9"/>
        <v>Ze bepalen de hoofdgedachte van een tekst en maken een samenvatting.</v>
      </c>
      <c r="C235" s="8" t="str">
        <f t="shared" si="10"/>
        <v>Ik kan van een tekst de hoofdgedachte vaststellen en een samenvatting maken.</v>
      </c>
      <c r="D235" s="9" t="str">
        <f t="shared" si="11"/>
        <v>Bovenbouw</v>
      </c>
      <c r="E235" s="10">
        <v>6</v>
      </c>
      <c r="F235" s="1" t="s">
        <v>596</v>
      </c>
    </row>
    <row r="236" spans="1:6" x14ac:dyDescent="0.2">
      <c r="A236" s="17" t="s">
        <v>518</v>
      </c>
      <c r="B236" s="8" t="str">
        <f t="shared" si="9"/>
        <v>Ze herkennen de structuur van verschillende soorten teksten.</v>
      </c>
      <c r="C236" s="8" t="str">
        <f t="shared" si="10"/>
        <v>Ik kan de structuur van verschillende soorten teksten herkennen.</v>
      </c>
      <c r="D236" s="9" t="str">
        <f t="shared" si="11"/>
        <v>Bovenbouw</v>
      </c>
      <c r="E236" s="10">
        <v>6</v>
      </c>
      <c r="F236" s="1" t="s">
        <v>744</v>
      </c>
    </row>
    <row r="237" spans="1:6" x14ac:dyDescent="0.2">
      <c r="A237" s="17" t="s">
        <v>518</v>
      </c>
      <c r="B237" s="8" t="str">
        <f t="shared" si="9"/>
        <v>Ze herkennen de structuur van verschillende soorten teksten.</v>
      </c>
      <c r="C237" s="8" t="str">
        <f t="shared" si="10"/>
        <v>Ik kan de structuur van verschillende soorten teksten herkennen.</v>
      </c>
      <c r="D237" s="9" t="str">
        <f t="shared" si="11"/>
        <v>Bovenbouw</v>
      </c>
      <c r="E237" s="10">
        <v>6</v>
      </c>
      <c r="F237" s="1" t="s">
        <v>745</v>
      </c>
    </row>
    <row r="238" spans="1:6" x14ac:dyDescent="0.2">
      <c r="A238" s="17" t="s">
        <v>518</v>
      </c>
      <c r="B238" s="8" t="str">
        <f t="shared" si="9"/>
        <v>Ze herkennen de structuur van verschillende soorten teksten.</v>
      </c>
      <c r="C238" s="8" t="str">
        <f t="shared" si="10"/>
        <v>Ik kan de structuur van verschillende soorten teksten herkennen.</v>
      </c>
      <c r="D238" s="9" t="str">
        <f t="shared" si="11"/>
        <v>Bovenbouw</v>
      </c>
      <c r="E238" s="10">
        <v>6</v>
      </c>
      <c r="F238" s="1" t="s">
        <v>746</v>
      </c>
    </row>
    <row r="239" spans="1:6" x14ac:dyDescent="0.2">
      <c r="A239" s="17" t="s">
        <v>518</v>
      </c>
      <c r="B239" s="8" t="str">
        <f t="shared" si="9"/>
        <v>Ze herkennen de structuur van verschillende soorten teksten.</v>
      </c>
      <c r="C239" s="8" t="str">
        <f t="shared" si="10"/>
        <v>Ik kan de structuur van verschillende soorten teksten herkennen.</v>
      </c>
      <c r="D239" s="9" t="str">
        <f t="shared" si="11"/>
        <v>Bovenbouw</v>
      </c>
      <c r="E239" s="10">
        <v>6</v>
      </c>
      <c r="F239" s="1" t="s">
        <v>747</v>
      </c>
    </row>
    <row r="240" spans="1:6" x14ac:dyDescent="0.2">
      <c r="A240" s="17" t="s">
        <v>518</v>
      </c>
      <c r="B240" s="8" t="str">
        <f t="shared" si="9"/>
        <v>Ze herkennen de structuur van verschillende soorten teksten.</v>
      </c>
      <c r="C240" s="8" t="str">
        <f t="shared" si="10"/>
        <v>Ik kan de structuur van verschillende soorten teksten herkennen.</v>
      </c>
      <c r="D240" s="9" t="str">
        <f t="shared" si="11"/>
        <v>Bovenbouw</v>
      </c>
      <c r="E240" s="10">
        <v>6</v>
      </c>
      <c r="F240" s="1" t="s">
        <v>705</v>
      </c>
    </row>
    <row r="241" spans="1:6" x14ac:dyDescent="0.2">
      <c r="A241" s="17" t="s">
        <v>518</v>
      </c>
      <c r="B241" s="8" t="str">
        <f t="shared" si="9"/>
        <v>Ze herkennen de structuur van verschillende soorten teksten.</v>
      </c>
      <c r="C241" s="8" t="str">
        <f t="shared" si="10"/>
        <v>Ik kan de structuur van verschillende soorten teksten herkennen.</v>
      </c>
      <c r="D241" s="9" t="str">
        <f t="shared" si="11"/>
        <v>Bovenbouw</v>
      </c>
      <c r="E241" s="10">
        <v>6</v>
      </c>
      <c r="F241" s="1" t="s">
        <v>749</v>
      </c>
    </row>
    <row r="242" spans="1:6" x14ac:dyDescent="0.2">
      <c r="A242" s="17" t="s">
        <v>518</v>
      </c>
      <c r="B242" s="8" t="str">
        <f t="shared" si="9"/>
        <v>Ze herkennen de structuur van verschillende soorten teksten.</v>
      </c>
      <c r="C242" s="8" t="str">
        <f t="shared" si="10"/>
        <v>Ik kan de structuur van verschillende soorten teksten herkennen.</v>
      </c>
      <c r="D242" s="9" t="str">
        <f t="shared" si="11"/>
        <v>Bovenbouw</v>
      </c>
      <c r="E242" s="10">
        <v>6</v>
      </c>
      <c r="F242" s="1" t="s">
        <v>715</v>
      </c>
    </row>
    <row r="243" spans="1:6" x14ac:dyDescent="0.2">
      <c r="A243" s="17" t="s">
        <v>518</v>
      </c>
      <c r="B243" s="8" t="str">
        <f t="shared" si="9"/>
        <v>Ze herkennen de structuur van verschillende soorten teksten.</v>
      </c>
      <c r="C243" s="8" t="str">
        <f t="shared" si="10"/>
        <v>Ik kan de structuur van verschillende soorten teksten herkennen.</v>
      </c>
      <c r="D243" s="9" t="str">
        <f t="shared" si="11"/>
        <v>Bovenbouw</v>
      </c>
      <c r="E243" s="10">
        <v>6</v>
      </c>
      <c r="F243" s="1" t="s">
        <v>750</v>
      </c>
    </row>
    <row r="244" spans="1:6" x14ac:dyDescent="0.2">
      <c r="A244" s="17" t="s">
        <v>518</v>
      </c>
      <c r="B244" s="8" t="str">
        <f t="shared" si="9"/>
        <v>Ze herkennen de structuur van verschillende soorten teksten.</v>
      </c>
      <c r="C244" s="8" t="str">
        <f t="shared" si="10"/>
        <v>Ik kan de structuur van verschillende soorten teksten herkennen.</v>
      </c>
      <c r="D244" s="9" t="str">
        <f t="shared" si="11"/>
        <v>Bovenbouw</v>
      </c>
      <c r="E244" s="10">
        <v>6</v>
      </c>
      <c r="F244" s="1" t="s">
        <v>694</v>
      </c>
    </row>
    <row r="245" spans="1:6" x14ac:dyDescent="0.2">
      <c r="A245" s="17" t="s">
        <v>518</v>
      </c>
      <c r="B245" s="8" t="str">
        <f t="shared" si="9"/>
        <v>Ze herkennen de structuur van verschillende soorten teksten.</v>
      </c>
      <c r="C245" s="8" t="str">
        <f t="shared" si="10"/>
        <v>Ik kan de structuur van verschillende soorten teksten herkennen.</v>
      </c>
      <c r="D245" s="9" t="str">
        <f t="shared" si="11"/>
        <v>Bovenbouw</v>
      </c>
      <c r="E245" s="10">
        <v>6</v>
      </c>
      <c r="F245" s="1" t="s">
        <v>753</v>
      </c>
    </row>
    <row r="246" spans="1:6" x14ac:dyDescent="0.2">
      <c r="A246" s="17" t="s">
        <v>519</v>
      </c>
      <c r="B246" s="8" t="str">
        <f t="shared" si="9"/>
        <v>Ze plannen, sturen, bewaken en controleren hun eigen leesgedrag.</v>
      </c>
      <c r="C246" s="8" t="str">
        <f t="shared" si="10"/>
        <v>Ik kan mijn eigen leesgedrag plannen, sturen, bewaken en controleren.</v>
      </c>
      <c r="D246" s="9" t="str">
        <f t="shared" si="11"/>
        <v>Bovenbouw</v>
      </c>
      <c r="E246" s="10">
        <v>6</v>
      </c>
      <c r="F246" s="1" t="s">
        <v>744</v>
      </c>
    </row>
    <row r="247" spans="1:6" x14ac:dyDescent="0.2">
      <c r="A247" s="17" t="s">
        <v>519</v>
      </c>
      <c r="B247" s="8" t="str">
        <f t="shared" si="9"/>
        <v>Ze plannen, sturen, bewaken en controleren hun eigen leesgedrag.</v>
      </c>
      <c r="C247" s="8" t="str">
        <f t="shared" si="10"/>
        <v>Ik kan mijn eigen leesgedrag plannen, sturen, bewaken en controleren.</v>
      </c>
      <c r="D247" s="9" t="str">
        <f t="shared" si="11"/>
        <v>Bovenbouw</v>
      </c>
      <c r="E247" s="10">
        <v>6</v>
      </c>
      <c r="F247" s="1" t="s">
        <v>745</v>
      </c>
    </row>
    <row r="248" spans="1:6" x14ac:dyDescent="0.2">
      <c r="A248" s="17" t="s">
        <v>519</v>
      </c>
      <c r="B248" s="8" t="str">
        <f t="shared" si="9"/>
        <v>Ze plannen, sturen, bewaken en controleren hun eigen leesgedrag.</v>
      </c>
      <c r="C248" s="8" t="str">
        <f t="shared" si="10"/>
        <v>Ik kan mijn eigen leesgedrag plannen, sturen, bewaken en controleren.</v>
      </c>
      <c r="D248" s="9" t="str">
        <f t="shared" si="11"/>
        <v>Bovenbouw</v>
      </c>
      <c r="E248" s="10">
        <v>6</v>
      </c>
      <c r="F248" s="1" t="s">
        <v>746</v>
      </c>
    </row>
    <row r="249" spans="1:6" x14ac:dyDescent="0.2">
      <c r="A249" s="17" t="s">
        <v>519</v>
      </c>
      <c r="B249" s="8" t="str">
        <f t="shared" si="9"/>
        <v>Ze plannen, sturen, bewaken en controleren hun eigen leesgedrag.</v>
      </c>
      <c r="C249" s="8" t="str">
        <f t="shared" si="10"/>
        <v>Ik kan mijn eigen leesgedrag plannen, sturen, bewaken en controleren.</v>
      </c>
      <c r="D249" s="9" t="str">
        <f t="shared" si="11"/>
        <v>Bovenbouw</v>
      </c>
      <c r="E249" s="10">
        <v>6</v>
      </c>
      <c r="F249" s="1" t="s">
        <v>715</v>
      </c>
    </row>
    <row r="250" spans="1:6" x14ac:dyDescent="0.2">
      <c r="A250" s="17" t="s">
        <v>519</v>
      </c>
      <c r="B250" s="8" t="str">
        <f t="shared" si="9"/>
        <v>Ze plannen, sturen, bewaken en controleren hun eigen leesgedrag.</v>
      </c>
      <c r="C250" s="8" t="str">
        <f t="shared" si="10"/>
        <v>Ik kan mijn eigen leesgedrag plannen, sturen, bewaken en controleren.</v>
      </c>
      <c r="D250" s="9" t="str">
        <f t="shared" si="11"/>
        <v>Bovenbouw</v>
      </c>
      <c r="E250" s="10">
        <v>6</v>
      </c>
      <c r="F250" s="1" t="s">
        <v>607</v>
      </c>
    </row>
    <row r="251" spans="1:6" x14ac:dyDescent="0.2">
      <c r="A251" s="17" t="s">
        <v>519</v>
      </c>
      <c r="B251" s="8" t="str">
        <f t="shared" si="9"/>
        <v>Ze plannen, sturen, bewaken en controleren hun eigen leesgedrag.</v>
      </c>
      <c r="C251" s="8" t="str">
        <f t="shared" si="10"/>
        <v>Ik kan mijn eigen leesgedrag plannen, sturen, bewaken en controleren.</v>
      </c>
      <c r="D251" s="9" t="str">
        <f t="shared" si="11"/>
        <v>Bovenbouw</v>
      </c>
      <c r="E251" s="10">
        <v>6</v>
      </c>
      <c r="F251" s="1" t="s">
        <v>694</v>
      </c>
    </row>
    <row r="252" spans="1:6" x14ac:dyDescent="0.2">
      <c r="A252" s="17" t="s">
        <v>519</v>
      </c>
      <c r="B252" s="8" t="str">
        <f t="shared" si="9"/>
        <v>Ze plannen, sturen, bewaken en controleren hun eigen leesgedrag.</v>
      </c>
      <c r="C252" s="8" t="str">
        <f t="shared" si="10"/>
        <v>Ik kan mijn eigen leesgedrag plannen, sturen, bewaken en controleren.</v>
      </c>
      <c r="D252" s="9" t="str">
        <f t="shared" si="11"/>
        <v>Bovenbouw</v>
      </c>
      <c r="E252" s="10">
        <v>6</v>
      </c>
      <c r="F252" s="1" t="s">
        <v>751</v>
      </c>
    </row>
    <row r="253" spans="1:6" x14ac:dyDescent="0.2">
      <c r="A253" s="17" t="s">
        <v>519</v>
      </c>
      <c r="B253" s="8" t="str">
        <f t="shared" si="9"/>
        <v>Ze plannen, sturen, bewaken en controleren hun eigen leesgedrag.</v>
      </c>
      <c r="C253" s="8" t="str">
        <f t="shared" si="10"/>
        <v>Ik kan mijn eigen leesgedrag plannen, sturen, bewaken en controleren.</v>
      </c>
      <c r="D253" s="9" t="str">
        <f t="shared" si="11"/>
        <v>Bovenbouw</v>
      </c>
      <c r="E253" s="10">
        <v>6</v>
      </c>
      <c r="F253" s="1" t="s">
        <v>752</v>
      </c>
    </row>
    <row r="254" spans="1:6" x14ac:dyDescent="0.2">
      <c r="A254" s="17" t="s">
        <v>519</v>
      </c>
      <c r="B254" s="8" t="str">
        <f t="shared" si="9"/>
        <v>Ze plannen, sturen, bewaken en controleren hun eigen leesgedrag.</v>
      </c>
      <c r="C254" s="8" t="str">
        <f t="shared" si="10"/>
        <v>Ik kan mijn eigen leesgedrag plannen, sturen, bewaken en controleren.</v>
      </c>
      <c r="D254" s="9" t="str">
        <f t="shared" si="11"/>
        <v>Bovenbouw</v>
      </c>
      <c r="E254" s="10">
        <v>6</v>
      </c>
      <c r="F254" s="1" t="s">
        <v>597</v>
      </c>
    </row>
    <row r="255" spans="1:6" x14ac:dyDescent="0.2">
      <c r="A255" s="17" t="s">
        <v>520</v>
      </c>
      <c r="B255" s="8" t="str">
        <f t="shared" si="9"/>
        <v>Ze beoordelen teksten op hun waarde.</v>
      </c>
      <c r="C255" s="8" t="str">
        <f t="shared" si="10"/>
        <v>Ik kan de waarde van een tekst beoordelen.</v>
      </c>
      <c r="D255" s="9" t="str">
        <f t="shared" si="11"/>
        <v>Bovenbouw</v>
      </c>
      <c r="E255" s="10">
        <v>6</v>
      </c>
      <c r="F255" s="1" t="s">
        <v>744</v>
      </c>
    </row>
    <row r="256" spans="1:6" x14ac:dyDescent="0.2">
      <c r="A256" s="17" t="s">
        <v>520</v>
      </c>
      <c r="B256" s="8" t="str">
        <f t="shared" si="9"/>
        <v>Ze beoordelen teksten op hun waarde.</v>
      </c>
      <c r="C256" s="8" t="str">
        <f t="shared" si="10"/>
        <v>Ik kan de waarde van een tekst beoordelen.</v>
      </c>
      <c r="D256" s="9" t="str">
        <f t="shared" si="11"/>
        <v>Bovenbouw</v>
      </c>
      <c r="E256" s="10">
        <v>6</v>
      </c>
      <c r="F256" s="1" t="s">
        <v>745</v>
      </c>
    </row>
    <row r="257" spans="1:6" x14ac:dyDescent="0.2">
      <c r="A257" s="17" t="s">
        <v>520</v>
      </c>
      <c r="B257" s="8" t="str">
        <f t="shared" ref="B257:B319" si="12">IF(A257="2.4.1","Ze bepalen het thema van een tekst en activeren hun eigen kennis over het thema.",IF(A257="2.4.2","Ze koppelen verwijswoorden aan antecedenten.",IF(A257="2.4.3","Ze lossen het probleem van een moeilijke zin (of zinnen) op.",IF(A257="2.4.4","Ze voorspellen de volgende informatie in een tekst.",IF(A257="2.4.5","Ze leiden informatie af uit een tekst.",IF(A257="2.4.6","Ze onderscheiden verschillende soorten teksten zoals verhalende, informatieve, directieve, beschouwende en argumentatieve teksten.",IF(A257="2.4.7","Ze herkennen de structuur van verhalende teksten.",IF(A257="2.4.8","Ze zoeken, selecteren en verwerken op een doelbewuste en efficiënte manier informatie uit verschillende bronnen.",IF(A257="2.4.9","Ze leiden betekenisrelaties tussen zinnen en alinea's af en herkennen inconsistenties.",IF(A257="2.4.10","Ze stellen zelf vragen tijdens het lezen.",IF(A257="2.4.11","Ze bepalen de hoofdgedachte van een tekst en maken een samenvatting.",IF(A257="2.4.12","Ze herkennen de structuur van verschillende soorten teksten.",IF(A257="2.4.13","Ze plannen, sturen, bewaken en controleren hun eigen leesgedrag.",IF(A257="2.4.14","Ze beoordelen teksten op hun waarde.","Voer tussendoel in"))))))))))))))</f>
        <v>Ze beoordelen teksten op hun waarde.</v>
      </c>
      <c r="C257" s="8" t="str">
        <f t="shared" ref="C257:C319" si="13">IF(A257="2.4.1","Ik kan bij een tekst het onderwerp bepalen en denk na wat ik er van weet.",IF(A257="2.4.2","Ik weet waar een woord naar verwijst.",IF(A257="2.4.3","Ik kan een moeilijke zin toch begrijpen doordat ik het uit de tekst kan opmaken.",IF(A257="2.4.4","Ik kan de volgende informatie in de tekst voorspellen.",IF(A257="2.4.5","Ik begrijp waar de tekst over gaat.",IF(A257="2.4.6","Ik kan verschillende soorten teksten onderscheiden.",IF(A257="2.4.7","Ik weet dat een verhalende tekst een begin, een kern en een eind heeft.",IF(A257="2.4.8","Ik kan informatie uit verschillende bronnen zoeken, selecteren en gebruiken.",IF(A257="2.4.9","Ik ontdek of zinnen en alinea’s bij elkaar passen of niet.",IF(A257="2.4.10","Ik kan mijzelf tijdens het lezen vragen stellen.",IF(A257="2.4.11","Ik kan van een tekst de hoofdgedachte vaststellen en een samenvatting maken.",IF(A257="2.4.12","Ik kan de structuur van verschillende soorten teksten herkennen.",IF(A257="2.4.13","Ik kan mijn eigen leesgedrag plannen, sturen, bewaken en controleren.",IF(A257="2.4.14","Ik kan de waarde van een tekst beoordelen.","Voer tussendoel in"))))))))))))))</f>
        <v>Ik kan de waarde van een tekst beoordelen.</v>
      </c>
      <c r="D257" s="9" t="str">
        <f t="shared" ref="D257:D319" si="14">IF(A257="2.4.1","Middenbouw",IF(A257="2.4.2","Middenbouw",IF(A257="2.4.3","Middenbouw",IF(A257="2.4.4","Middenbouw",IF(A257="2.4.5","Middenbouw",IF(A257="2.4.6","Middenbouw",IF(A257="2.4.7","Middenbouw",IF(A257="2.4.8","Bovenbouw",IF(A257="2.4.9","Bovenbouw",IF(A257="2.4.10","Bovenbouw",IF(A257="2.4.11","Bovenbouw",IF(A257="2.4.12","Bovenbouw",IF(A257="2.4.13","Bovenbouw",IF(A257="2.4.14","Bovenbouw","Onbepaald"))))))))))))))</f>
        <v>Bovenbouw</v>
      </c>
      <c r="E257" s="10">
        <v>6</v>
      </c>
      <c r="F257" s="1" t="s">
        <v>746</v>
      </c>
    </row>
    <row r="258" spans="1:6" x14ac:dyDescent="0.2">
      <c r="A258" s="17" t="s">
        <v>520</v>
      </c>
      <c r="B258" s="8" t="str">
        <f t="shared" si="12"/>
        <v>Ze beoordelen teksten op hun waarde.</v>
      </c>
      <c r="C258" s="8" t="str">
        <f t="shared" si="13"/>
        <v>Ik kan de waarde van een tekst beoordelen.</v>
      </c>
      <c r="D258" s="9" t="str">
        <f t="shared" si="14"/>
        <v>Bovenbouw</v>
      </c>
      <c r="E258" s="10">
        <v>6</v>
      </c>
      <c r="F258" s="1" t="s">
        <v>747</v>
      </c>
    </row>
    <row r="259" spans="1:6" x14ac:dyDescent="0.2">
      <c r="A259" s="17" t="s">
        <v>520</v>
      </c>
      <c r="B259" s="8" t="str">
        <f t="shared" si="12"/>
        <v>Ze beoordelen teksten op hun waarde.</v>
      </c>
      <c r="C259" s="8" t="str">
        <f t="shared" si="13"/>
        <v>Ik kan de waarde van een tekst beoordelen.</v>
      </c>
      <c r="D259" s="9" t="str">
        <f t="shared" si="14"/>
        <v>Bovenbouw</v>
      </c>
      <c r="E259" s="10">
        <v>6</v>
      </c>
      <c r="F259" s="1" t="s">
        <v>705</v>
      </c>
    </row>
    <row r="260" spans="1:6" x14ac:dyDescent="0.2">
      <c r="A260" s="17" t="s">
        <v>520</v>
      </c>
      <c r="B260" s="8" t="str">
        <f t="shared" si="12"/>
        <v>Ze beoordelen teksten op hun waarde.</v>
      </c>
      <c r="C260" s="8" t="str">
        <f t="shared" si="13"/>
        <v>Ik kan de waarde van een tekst beoordelen.</v>
      </c>
      <c r="D260" s="9" t="str">
        <f t="shared" si="14"/>
        <v>Bovenbouw</v>
      </c>
      <c r="E260" s="10">
        <v>6</v>
      </c>
      <c r="F260" s="1" t="s">
        <v>749</v>
      </c>
    </row>
    <row r="261" spans="1:6" x14ac:dyDescent="0.2">
      <c r="A261" s="17" t="s">
        <v>520</v>
      </c>
      <c r="B261" s="8" t="str">
        <f t="shared" si="12"/>
        <v>Ze beoordelen teksten op hun waarde.</v>
      </c>
      <c r="C261" s="8" t="str">
        <f t="shared" si="13"/>
        <v>Ik kan de waarde van een tekst beoordelen.</v>
      </c>
      <c r="D261" s="9" t="str">
        <f t="shared" si="14"/>
        <v>Bovenbouw</v>
      </c>
      <c r="E261" s="10">
        <v>6</v>
      </c>
      <c r="F261" s="1" t="s">
        <v>715</v>
      </c>
    </row>
    <row r="262" spans="1:6" x14ac:dyDescent="0.2">
      <c r="A262" s="17" t="s">
        <v>520</v>
      </c>
      <c r="B262" s="8" t="str">
        <f t="shared" si="12"/>
        <v>Ze beoordelen teksten op hun waarde.</v>
      </c>
      <c r="C262" s="8" t="str">
        <f t="shared" si="13"/>
        <v>Ik kan de waarde van een tekst beoordelen.</v>
      </c>
      <c r="D262" s="9" t="str">
        <f t="shared" si="14"/>
        <v>Bovenbouw</v>
      </c>
      <c r="E262" s="10">
        <v>6</v>
      </c>
      <c r="F262" s="1" t="s">
        <v>750</v>
      </c>
    </row>
    <row r="263" spans="1:6" x14ac:dyDescent="0.2">
      <c r="A263" s="17" t="s">
        <v>520</v>
      </c>
      <c r="B263" s="8" t="str">
        <f t="shared" si="12"/>
        <v>Ze beoordelen teksten op hun waarde.</v>
      </c>
      <c r="C263" s="8" t="str">
        <f t="shared" si="13"/>
        <v>Ik kan de waarde van een tekst beoordelen.</v>
      </c>
      <c r="D263" s="9" t="str">
        <f t="shared" si="14"/>
        <v>Bovenbouw</v>
      </c>
      <c r="E263" s="10">
        <v>6</v>
      </c>
      <c r="F263" s="1" t="s">
        <v>607</v>
      </c>
    </row>
    <row r="264" spans="1:6" x14ac:dyDescent="0.2">
      <c r="A264" s="17" t="s">
        <v>520</v>
      </c>
      <c r="B264" s="8" t="str">
        <f t="shared" si="12"/>
        <v>Ze beoordelen teksten op hun waarde.</v>
      </c>
      <c r="C264" s="8" t="str">
        <f t="shared" si="13"/>
        <v>Ik kan de waarde van een tekst beoordelen.</v>
      </c>
      <c r="D264" s="9" t="str">
        <f t="shared" si="14"/>
        <v>Bovenbouw</v>
      </c>
      <c r="E264" s="10">
        <v>6</v>
      </c>
      <c r="F264" s="1" t="s">
        <v>694</v>
      </c>
    </row>
    <row r="265" spans="1:6" x14ac:dyDescent="0.2">
      <c r="A265" s="17" t="s">
        <v>520</v>
      </c>
      <c r="B265" s="8" t="str">
        <f t="shared" si="12"/>
        <v>Ze beoordelen teksten op hun waarde.</v>
      </c>
      <c r="C265" s="8" t="str">
        <f t="shared" si="13"/>
        <v>Ik kan de waarde van een tekst beoordelen.</v>
      </c>
      <c r="D265" s="9" t="str">
        <f t="shared" si="14"/>
        <v>Bovenbouw</v>
      </c>
      <c r="E265" s="10">
        <v>6</v>
      </c>
      <c r="F265" s="1" t="s">
        <v>751</v>
      </c>
    </row>
    <row r="266" spans="1:6" x14ac:dyDescent="0.2">
      <c r="A266" s="17" t="s">
        <v>520</v>
      </c>
      <c r="B266" s="8" t="str">
        <f t="shared" si="12"/>
        <v>Ze beoordelen teksten op hun waarde.</v>
      </c>
      <c r="C266" s="8" t="str">
        <f t="shared" si="13"/>
        <v>Ik kan de waarde van een tekst beoordelen.</v>
      </c>
      <c r="D266" s="9" t="str">
        <f t="shared" si="14"/>
        <v>Bovenbouw</v>
      </c>
      <c r="E266" s="10">
        <v>6</v>
      </c>
      <c r="F266" s="1" t="s">
        <v>752</v>
      </c>
    </row>
    <row r="267" spans="1:6" x14ac:dyDescent="0.2">
      <c r="A267" s="17" t="s">
        <v>520</v>
      </c>
      <c r="B267" s="8" t="str">
        <f t="shared" si="12"/>
        <v>Ze beoordelen teksten op hun waarde.</v>
      </c>
      <c r="C267" s="8" t="str">
        <f t="shared" si="13"/>
        <v>Ik kan de waarde van een tekst beoordelen.</v>
      </c>
      <c r="D267" s="9" t="str">
        <f t="shared" si="14"/>
        <v>Bovenbouw</v>
      </c>
      <c r="E267" s="10">
        <v>6</v>
      </c>
      <c r="F267" s="1" t="s">
        <v>755</v>
      </c>
    </row>
    <row r="268" spans="1:6" x14ac:dyDescent="0.2">
      <c r="A268" s="17" t="s">
        <v>520</v>
      </c>
      <c r="B268" s="8" t="str">
        <f t="shared" si="12"/>
        <v>Ze beoordelen teksten op hun waarde.</v>
      </c>
      <c r="C268" s="8" t="str">
        <f t="shared" si="13"/>
        <v>Ik kan de waarde van een tekst beoordelen.</v>
      </c>
      <c r="D268" s="9" t="str">
        <f t="shared" si="14"/>
        <v>Bovenbouw</v>
      </c>
      <c r="E268" s="10">
        <v>6</v>
      </c>
      <c r="F268" s="1" t="s">
        <v>596</v>
      </c>
    </row>
    <row r="269" spans="1:6" ht="28.5" x14ac:dyDescent="0.2">
      <c r="A269" s="17" t="s">
        <v>514</v>
      </c>
      <c r="B269" s="8" t="str">
        <f t="shared" si="12"/>
        <v>Ze zoeken, selecteren en verwerken op een doelbewuste en efficiënte manier informatie uit verschillende bronnen.</v>
      </c>
      <c r="C269" s="8" t="str">
        <f t="shared" si="13"/>
        <v>Ik kan informatie uit verschillende bronnen zoeken, selecteren en gebruiken.</v>
      </c>
      <c r="D269" s="9" t="str">
        <f t="shared" si="14"/>
        <v>Bovenbouw</v>
      </c>
      <c r="E269" s="10">
        <v>6</v>
      </c>
      <c r="F269" s="1" t="s">
        <v>744</v>
      </c>
    </row>
    <row r="270" spans="1:6" ht="28.5" x14ac:dyDescent="0.2">
      <c r="A270" s="17" t="s">
        <v>514</v>
      </c>
      <c r="B270" s="8" t="str">
        <f t="shared" si="12"/>
        <v>Ze zoeken, selecteren en verwerken op een doelbewuste en efficiënte manier informatie uit verschillende bronnen.</v>
      </c>
      <c r="C270" s="8" t="str">
        <f t="shared" si="13"/>
        <v>Ik kan informatie uit verschillende bronnen zoeken, selecteren en gebruiken.</v>
      </c>
      <c r="D270" s="9" t="str">
        <f t="shared" si="14"/>
        <v>Bovenbouw</v>
      </c>
      <c r="E270" s="10">
        <v>6</v>
      </c>
      <c r="F270" s="1" t="s">
        <v>747</v>
      </c>
    </row>
    <row r="271" spans="1:6" ht="28.5" x14ac:dyDescent="0.2">
      <c r="A271" s="17" t="s">
        <v>514</v>
      </c>
      <c r="B271" s="8" t="str">
        <f t="shared" si="12"/>
        <v>Ze zoeken, selecteren en verwerken op een doelbewuste en efficiënte manier informatie uit verschillende bronnen.</v>
      </c>
      <c r="C271" s="8" t="str">
        <f t="shared" si="13"/>
        <v>Ik kan informatie uit verschillende bronnen zoeken, selecteren en gebruiken.</v>
      </c>
      <c r="D271" s="9" t="str">
        <f t="shared" si="14"/>
        <v>Bovenbouw</v>
      </c>
      <c r="E271" s="10">
        <v>6</v>
      </c>
      <c r="F271" s="1" t="s">
        <v>760</v>
      </c>
    </row>
    <row r="272" spans="1:6" ht="28.5" x14ac:dyDescent="0.2">
      <c r="A272" s="17" t="s">
        <v>514</v>
      </c>
      <c r="B272" s="8" t="str">
        <f t="shared" si="12"/>
        <v>Ze zoeken, selecteren en verwerken op een doelbewuste en efficiënte manier informatie uit verschillende bronnen.</v>
      </c>
      <c r="C272" s="8" t="str">
        <f t="shared" si="13"/>
        <v>Ik kan informatie uit verschillende bronnen zoeken, selecteren en gebruiken.</v>
      </c>
      <c r="D272" s="9" t="str">
        <f t="shared" si="14"/>
        <v>Bovenbouw</v>
      </c>
      <c r="E272" s="10">
        <v>6</v>
      </c>
      <c r="F272" s="1" t="s">
        <v>705</v>
      </c>
    </row>
    <row r="273" spans="1:6" ht="28.5" x14ac:dyDescent="0.2">
      <c r="A273" s="17" t="s">
        <v>514</v>
      </c>
      <c r="B273" s="8" t="str">
        <f t="shared" si="12"/>
        <v>Ze zoeken, selecteren en verwerken op een doelbewuste en efficiënte manier informatie uit verschillende bronnen.</v>
      </c>
      <c r="C273" s="8" t="str">
        <f t="shared" si="13"/>
        <v>Ik kan informatie uit verschillende bronnen zoeken, selecteren en gebruiken.</v>
      </c>
      <c r="D273" s="9" t="str">
        <f t="shared" si="14"/>
        <v>Bovenbouw</v>
      </c>
      <c r="E273" s="10">
        <v>6</v>
      </c>
      <c r="F273" s="1" t="s">
        <v>715</v>
      </c>
    </row>
    <row r="274" spans="1:6" ht="28.5" x14ac:dyDescent="0.2">
      <c r="A274" s="17" t="s">
        <v>514</v>
      </c>
      <c r="B274" s="8" t="str">
        <f t="shared" si="12"/>
        <v>Ze zoeken, selecteren en verwerken op een doelbewuste en efficiënte manier informatie uit verschillende bronnen.</v>
      </c>
      <c r="C274" s="8" t="str">
        <f t="shared" si="13"/>
        <v>Ik kan informatie uit verschillende bronnen zoeken, selecteren en gebruiken.</v>
      </c>
      <c r="D274" s="9" t="str">
        <f t="shared" si="14"/>
        <v>Bovenbouw</v>
      </c>
      <c r="E274" s="10">
        <v>6</v>
      </c>
      <c r="F274" s="1" t="s">
        <v>607</v>
      </c>
    </row>
    <row r="275" spans="1:6" ht="28.5" x14ac:dyDescent="0.2">
      <c r="A275" s="17" t="s">
        <v>514</v>
      </c>
      <c r="B275" s="8" t="str">
        <f t="shared" si="12"/>
        <v>Ze zoeken, selecteren en verwerken op een doelbewuste en efficiënte manier informatie uit verschillende bronnen.</v>
      </c>
      <c r="C275" s="8" t="str">
        <f t="shared" si="13"/>
        <v>Ik kan informatie uit verschillende bronnen zoeken, selecteren en gebruiken.</v>
      </c>
      <c r="D275" s="9" t="str">
        <f t="shared" si="14"/>
        <v>Bovenbouw</v>
      </c>
      <c r="E275" s="10">
        <v>6</v>
      </c>
      <c r="F275" s="1" t="s">
        <v>826</v>
      </c>
    </row>
    <row r="276" spans="1:6" ht="28.5" x14ac:dyDescent="0.2">
      <c r="A276" s="17" t="s">
        <v>514</v>
      </c>
      <c r="B276" s="8" t="str">
        <f t="shared" si="12"/>
        <v>Ze zoeken, selecteren en verwerken op een doelbewuste en efficiënte manier informatie uit verschillende bronnen.</v>
      </c>
      <c r="C276" s="8" t="str">
        <f t="shared" si="13"/>
        <v>Ik kan informatie uit verschillende bronnen zoeken, selecteren en gebruiken.</v>
      </c>
      <c r="D276" s="9" t="str">
        <f t="shared" si="14"/>
        <v>Bovenbouw</v>
      </c>
      <c r="E276" s="10">
        <v>6</v>
      </c>
      <c r="F276" s="1" t="s">
        <v>694</v>
      </c>
    </row>
    <row r="277" spans="1:6" ht="28.5" x14ac:dyDescent="0.2">
      <c r="A277" s="17" t="s">
        <v>514</v>
      </c>
      <c r="B277" s="8" t="str">
        <f t="shared" si="12"/>
        <v>Ze zoeken, selecteren en verwerken op een doelbewuste en efficiënte manier informatie uit verschillende bronnen.</v>
      </c>
      <c r="C277" s="8" t="str">
        <f t="shared" si="13"/>
        <v>Ik kan informatie uit verschillende bronnen zoeken, selecteren en gebruiken.</v>
      </c>
      <c r="D277" s="9" t="str">
        <f t="shared" si="14"/>
        <v>Bovenbouw</v>
      </c>
      <c r="E277" s="10">
        <v>6</v>
      </c>
      <c r="F277" s="1" t="s">
        <v>751</v>
      </c>
    </row>
    <row r="278" spans="1:6" ht="28.5" x14ac:dyDescent="0.2">
      <c r="A278" s="17" t="s">
        <v>514</v>
      </c>
      <c r="B278" s="8" t="str">
        <f t="shared" si="12"/>
        <v>Ze zoeken, selecteren en verwerken op een doelbewuste en efficiënte manier informatie uit verschillende bronnen.</v>
      </c>
      <c r="C278" s="8" t="str">
        <f t="shared" si="13"/>
        <v>Ik kan informatie uit verschillende bronnen zoeken, selecteren en gebruiken.</v>
      </c>
      <c r="D278" s="9" t="str">
        <f t="shared" si="14"/>
        <v>Bovenbouw</v>
      </c>
      <c r="E278" s="10">
        <v>6</v>
      </c>
      <c r="F278" s="1" t="s">
        <v>752</v>
      </c>
    </row>
    <row r="279" spans="1:6" ht="28.5" x14ac:dyDescent="0.2">
      <c r="A279" s="17" t="s">
        <v>514</v>
      </c>
      <c r="B279" s="8" t="str">
        <f t="shared" si="12"/>
        <v>Ze zoeken, selecteren en verwerken op een doelbewuste en efficiënte manier informatie uit verschillende bronnen.</v>
      </c>
      <c r="C279" s="8" t="str">
        <f t="shared" si="13"/>
        <v>Ik kan informatie uit verschillende bronnen zoeken, selecteren en gebruiken.</v>
      </c>
      <c r="D279" s="9" t="str">
        <f t="shared" si="14"/>
        <v>Bovenbouw</v>
      </c>
      <c r="E279" s="10">
        <v>6</v>
      </c>
      <c r="F279" s="1" t="s">
        <v>828</v>
      </c>
    </row>
    <row r="280" spans="1:6" ht="28.5" x14ac:dyDescent="0.2">
      <c r="A280" s="17" t="s">
        <v>514</v>
      </c>
      <c r="B280" s="8" t="str">
        <f t="shared" si="12"/>
        <v>Ze zoeken, selecteren en verwerken op een doelbewuste en efficiënte manier informatie uit verschillende bronnen.</v>
      </c>
      <c r="C280" s="8" t="str">
        <f t="shared" si="13"/>
        <v>Ik kan informatie uit verschillende bronnen zoeken, selecteren en gebruiken.</v>
      </c>
      <c r="D280" s="9" t="str">
        <f t="shared" si="14"/>
        <v>Bovenbouw</v>
      </c>
      <c r="E280" s="10">
        <v>6</v>
      </c>
      <c r="F280" s="1" t="s">
        <v>753</v>
      </c>
    </row>
    <row r="281" spans="1:6" ht="28.5" x14ac:dyDescent="0.2">
      <c r="A281" s="17" t="s">
        <v>514</v>
      </c>
      <c r="B281" s="8" t="str">
        <f t="shared" si="12"/>
        <v>Ze zoeken, selecteren en verwerken op een doelbewuste en efficiënte manier informatie uit verschillende bronnen.</v>
      </c>
      <c r="C281" s="8" t="str">
        <f t="shared" si="13"/>
        <v>Ik kan informatie uit verschillende bronnen zoeken, selecteren en gebruiken.</v>
      </c>
      <c r="D281" s="9" t="str">
        <f t="shared" si="14"/>
        <v>Bovenbouw</v>
      </c>
      <c r="E281" s="10">
        <v>6</v>
      </c>
      <c r="F281" s="1" t="s">
        <v>754</v>
      </c>
    </row>
    <row r="282" spans="1:6" ht="28.5" x14ac:dyDescent="0.2">
      <c r="A282" s="17" t="s">
        <v>514</v>
      </c>
      <c r="B282" s="8" t="str">
        <f t="shared" si="12"/>
        <v>Ze zoeken, selecteren en verwerken op een doelbewuste en efficiënte manier informatie uit verschillende bronnen.</v>
      </c>
      <c r="C282" s="8" t="str">
        <f t="shared" si="13"/>
        <v>Ik kan informatie uit verschillende bronnen zoeken, selecteren en gebruiken.</v>
      </c>
      <c r="D282" s="9" t="str">
        <f t="shared" si="14"/>
        <v>Bovenbouw</v>
      </c>
      <c r="E282" s="10">
        <v>6</v>
      </c>
      <c r="F282" s="1" t="s">
        <v>755</v>
      </c>
    </row>
    <row r="283" spans="1:6" ht="28.5" x14ac:dyDescent="0.2">
      <c r="A283" s="17" t="s">
        <v>514</v>
      </c>
      <c r="B283" s="8" t="str">
        <f t="shared" si="12"/>
        <v>Ze zoeken, selecteren en verwerken op een doelbewuste en efficiënte manier informatie uit verschillende bronnen.</v>
      </c>
      <c r="C283" s="8" t="str">
        <f t="shared" si="13"/>
        <v>Ik kan informatie uit verschillende bronnen zoeken, selecteren en gebruiken.</v>
      </c>
      <c r="D283" s="9" t="str">
        <f t="shared" si="14"/>
        <v>Bovenbouw</v>
      </c>
      <c r="E283" s="10">
        <v>6</v>
      </c>
      <c r="F283" s="1" t="s">
        <v>756</v>
      </c>
    </row>
    <row r="284" spans="1:6" ht="28.5" x14ac:dyDescent="0.2">
      <c r="A284" s="17" t="s">
        <v>514</v>
      </c>
      <c r="B284" s="8" t="str">
        <f t="shared" si="12"/>
        <v>Ze zoeken, selecteren en verwerken op een doelbewuste en efficiënte manier informatie uit verschillende bronnen.</v>
      </c>
      <c r="C284" s="8" t="str">
        <f t="shared" si="13"/>
        <v>Ik kan informatie uit verschillende bronnen zoeken, selecteren en gebruiken.</v>
      </c>
      <c r="D284" s="9" t="str">
        <f t="shared" si="14"/>
        <v>Bovenbouw</v>
      </c>
      <c r="E284" s="10">
        <v>6</v>
      </c>
      <c r="F284" s="1" t="s">
        <v>521</v>
      </c>
    </row>
    <row r="285" spans="1:6" ht="28.5" x14ac:dyDescent="0.2">
      <c r="A285" s="17" t="s">
        <v>514</v>
      </c>
      <c r="B285" s="8" t="str">
        <f t="shared" si="12"/>
        <v>Ze zoeken, selecteren en verwerken op een doelbewuste en efficiënte manier informatie uit verschillende bronnen.</v>
      </c>
      <c r="C285" s="8" t="str">
        <f t="shared" si="13"/>
        <v>Ik kan informatie uit verschillende bronnen zoeken, selecteren en gebruiken.</v>
      </c>
      <c r="D285" s="9" t="str">
        <f t="shared" si="14"/>
        <v>Bovenbouw</v>
      </c>
      <c r="E285" s="10">
        <v>6</v>
      </c>
      <c r="F285" s="1" t="s">
        <v>793</v>
      </c>
    </row>
    <row r="286" spans="1:6" ht="28.5" x14ac:dyDescent="0.2">
      <c r="A286" s="17" t="s">
        <v>514</v>
      </c>
      <c r="B286" s="8" t="str">
        <f t="shared" si="12"/>
        <v>Ze zoeken, selecteren en verwerken op een doelbewuste en efficiënte manier informatie uit verschillende bronnen.</v>
      </c>
      <c r="C286" s="8" t="str">
        <f t="shared" si="13"/>
        <v>Ik kan informatie uit verschillende bronnen zoeken, selecteren en gebruiken.</v>
      </c>
      <c r="D286" s="9" t="str">
        <f t="shared" si="14"/>
        <v>Bovenbouw</v>
      </c>
      <c r="E286" s="10">
        <v>6</v>
      </c>
      <c r="F286" s="1" t="s">
        <v>761</v>
      </c>
    </row>
    <row r="287" spans="1:6" ht="28.5" x14ac:dyDescent="0.2">
      <c r="A287" s="17" t="s">
        <v>514</v>
      </c>
      <c r="B287" s="8" t="str">
        <f t="shared" si="12"/>
        <v>Ze zoeken, selecteren en verwerken op een doelbewuste en efficiënte manier informatie uit verschillende bronnen.</v>
      </c>
      <c r="C287" s="8" t="str">
        <f t="shared" si="13"/>
        <v>Ik kan informatie uit verschillende bronnen zoeken, selecteren en gebruiken.</v>
      </c>
      <c r="D287" s="9" t="str">
        <f t="shared" si="14"/>
        <v>Bovenbouw</v>
      </c>
      <c r="E287" s="10">
        <v>6</v>
      </c>
      <c r="F287" s="1" t="s">
        <v>758</v>
      </c>
    </row>
    <row r="288" spans="1:6" ht="28.5" x14ac:dyDescent="0.2">
      <c r="A288" s="17" t="s">
        <v>515</v>
      </c>
      <c r="B288" s="8" t="str">
        <f t="shared" si="12"/>
        <v>Ze leiden betekenisrelaties tussen zinnen en alinea's af en herkennen inconsistenties.</v>
      </c>
      <c r="C288" s="8" t="str">
        <f t="shared" si="13"/>
        <v>Ik ontdek of zinnen en alinea’s bij elkaar passen of niet.</v>
      </c>
      <c r="D288" s="9" t="str">
        <f t="shared" si="14"/>
        <v>Bovenbouw</v>
      </c>
      <c r="E288" s="12">
        <v>6</v>
      </c>
      <c r="F288" s="13" t="s">
        <v>744</v>
      </c>
    </row>
    <row r="289" spans="1:6" ht="28.5" x14ac:dyDescent="0.2">
      <c r="A289" s="17" t="s">
        <v>515</v>
      </c>
      <c r="B289" s="8" t="str">
        <f t="shared" si="12"/>
        <v>Ze leiden betekenisrelaties tussen zinnen en alinea's af en herkennen inconsistenties.</v>
      </c>
      <c r="C289" s="8" t="str">
        <f t="shared" si="13"/>
        <v>Ik ontdek of zinnen en alinea’s bij elkaar passen of niet.</v>
      </c>
      <c r="D289" s="9" t="str">
        <f t="shared" si="14"/>
        <v>Bovenbouw</v>
      </c>
      <c r="E289" s="10">
        <v>6</v>
      </c>
      <c r="F289" s="13" t="s">
        <v>745</v>
      </c>
    </row>
    <row r="290" spans="1:6" ht="28.5" x14ac:dyDescent="0.2">
      <c r="A290" s="17" t="s">
        <v>515</v>
      </c>
      <c r="B290" s="8" t="str">
        <f t="shared" si="12"/>
        <v>Ze leiden betekenisrelaties tussen zinnen en alinea's af en herkennen inconsistenties.</v>
      </c>
      <c r="C290" s="8" t="str">
        <f t="shared" si="13"/>
        <v>Ik ontdek of zinnen en alinea’s bij elkaar passen of niet.</v>
      </c>
      <c r="D290" s="9" t="str">
        <f t="shared" si="14"/>
        <v>Bovenbouw</v>
      </c>
      <c r="E290" s="12">
        <v>6</v>
      </c>
      <c r="F290" s="13" t="s">
        <v>746</v>
      </c>
    </row>
    <row r="291" spans="1:6" ht="28.5" x14ac:dyDescent="0.2">
      <c r="A291" s="17" t="s">
        <v>515</v>
      </c>
      <c r="B291" s="8" t="str">
        <f t="shared" si="12"/>
        <v>Ze leiden betekenisrelaties tussen zinnen en alinea's af en herkennen inconsistenties.</v>
      </c>
      <c r="C291" s="8" t="str">
        <f t="shared" si="13"/>
        <v>Ik ontdek of zinnen en alinea’s bij elkaar passen of niet.</v>
      </c>
      <c r="D291" s="9" t="str">
        <f t="shared" si="14"/>
        <v>Bovenbouw</v>
      </c>
      <c r="E291" s="10">
        <v>6</v>
      </c>
      <c r="F291" s="13" t="s">
        <v>705</v>
      </c>
    </row>
    <row r="292" spans="1:6" ht="28.5" x14ac:dyDescent="0.2">
      <c r="A292" s="17" t="s">
        <v>515</v>
      </c>
      <c r="B292" s="8" t="str">
        <f t="shared" si="12"/>
        <v>Ze leiden betekenisrelaties tussen zinnen en alinea's af en herkennen inconsistenties.</v>
      </c>
      <c r="C292" s="8" t="str">
        <f t="shared" si="13"/>
        <v>Ik ontdek of zinnen en alinea’s bij elkaar passen of niet.</v>
      </c>
      <c r="D292" s="9" t="str">
        <f t="shared" si="14"/>
        <v>Bovenbouw</v>
      </c>
      <c r="E292" s="10">
        <v>6</v>
      </c>
      <c r="F292" s="13" t="s">
        <v>749</v>
      </c>
    </row>
    <row r="293" spans="1:6" ht="28.5" x14ac:dyDescent="0.2">
      <c r="A293" s="17" t="s">
        <v>515</v>
      </c>
      <c r="B293" s="8" t="str">
        <f t="shared" si="12"/>
        <v>Ze leiden betekenisrelaties tussen zinnen en alinea's af en herkennen inconsistenties.</v>
      </c>
      <c r="C293" s="8" t="str">
        <f t="shared" si="13"/>
        <v>Ik ontdek of zinnen en alinea’s bij elkaar passen of niet.</v>
      </c>
      <c r="D293" s="9" t="str">
        <f t="shared" si="14"/>
        <v>Bovenbouw</v>
      </c>
      <c r="E293" s="10">
        <v>6</v>
      </c>
      <c r="F293" s="13" t="s">
        <v>715</v>
      </c>
    </row>
    <row r="294" spans="1:6" ht="28.5" x14ac:dyDescent="0.2">
      <c r="A294" s="17" t="s">
        <v>515</v>
      </c>
      <c r="B294" s="8" t="str">
        <f t="shared" si="12"/>
        <v>Ze leiden betekenisrelaties tussen zinnen en alinea's af en herkennen inconsistenties.</v>
      </c>
      <c r="C294" s="8" t="str">
        <f t="shared" si="13"/>
        <v>Ik ontdek of zinnen en alinea’s bij elkaar passen of niet.</v>
      </c>
      <c r="D294" s="9" t="str">
        <f t="shared" si="14"/>
        <v>Bovenbouw</v>
      </c>
      <c r="E294" s="10">
        <v>6</v>
      </c>
      <c r="F294" s="13" t="s">
        <v>750</v>
      </c>
    </row>
    <row r="295" spans="1:6" ht="28.5" x14ac:dyDescent="0.2">
      <c r="A295" s="17" t="s">
        <v>515</v>
      </c>
      <c r="B295" s="8" t="str">
        <f t="shared" si="12"/>
        <v>Ze leiden betekenisrelaties tussen zinnen en alinea's af en herkennen inconsistenties.</v>
      </c>
      <c r="C295" s="8" t="str">
        <f t="shared" si="13"/>
        <v>Ik ontdek of zinnen en alinea’s bij elkaar passen of niet.</v>
      </c>
      <c r="D295" s="9" t="str">
        <f t="shared" si="14"/>
        <v>Bovenbouw</v>
      </c>
      <c r="E295" s="10">
        <v>6</v>
      </c>
      <c r="F295" s="13" t="s">
        <v>694</v>
      </c>
    </row>
    <row r="296" spans="1:6" ht="28.5" x14ac:dyDescent="0.2">
      <c r="A296" s="17" t="s">
        <v>515</v>
      </c>
      <c r="B296" s="8" t="str">
        <f t="shared" si="12"/>
        <v>Ze leiden betekenisrelaties tussen zinnen en alinea's af en herkennen inconsistenties.</v>
      </c>
      <c r="C296" s="8" t="str">
        <f t="shared" si="13"/>
        <v>Ik ontdek of zinnen en alinea’s bij elkaar passen of niet.</v>
      </c>
      <c r="D296" s="9" t="str">
        <f t="shared" si="14"/>
        <v>Bovenbouw</v>
      </c>
      <c r="E296" s="10">
        <v>6</v>
      </c>
      <c r="F296" s="13" t="s">
        <v>751</v>
      </c>
    </row>
    <row r="297" spans="1:6" ht="28.5" x14ac:dyDescent="0.2">
      <c r="A297" s="17" t="s">
        <v>515</v>
      </c>
      <c r="B297" s="8" t="str">
        <f t="shared" si="12"/>
        <v>Ze leiden betekenisrelaties tussen zinnen en alinea's af en herkennen inconsistenties.</v>
      </c>
      <c r="C297" s="8" t="str">
        <f t="shared" si="13"/>
        <v>Ik ontdek of zinnen en alinea’s bij elkaar passen of niet.</v>
      </c>
      <c r="D297" s="9" t="str">
        <f t="shared" si="14"/>
        <v>Bovenbouw</v>
      </c>
      <c r="E297" s="10">
        <v>6</v>
      </c>
      <c r="F297" s="13" t="s">
        <v>828</v>
      </c>
    </row>
    <row r="298" spans="1:6" ht="28.5" x14ac:dyDescent="0.2">
      <c r="A298" s="17" t="s">
        <v>515</v>
      </c>
      <c r="B298" s="8" t="str">
        <f t="shared" si="12"/>
        <v>Ze leiden betekenisrelaties tussen zinnen en alinea's af en herkennen inconsistenties.</v>
      </c>
      <c r="C298" s="8" t="str">
        <f t="shared" si="13"/>
        <v>Ik ontdek of zinnen en alinea’s bij elkaar passen of niet.</v>
      </c>
      <c r="D298" s="9" t="str">
        <f t="shared" si="14"/>
        <v>Bovenbouw</v>
      </c>
      <c r="E298" s="10">
        <v>6</v>
      </c>
      <c r="F298" s="13" t="s">
        <v>752</v>
      </c>
    </row>
    <row r="299" spans="1:6" ht="28.5" x14ac:dyDescent="0.2">
      <c r="A299" s="17" t="s">
        <v>515</v>
      </c>
      <c r="B299" s="8" t="str">
        <f t="shared" si="12"/>
        <v>Ze leiden betekenisrelaties tussen zinnen en alinea's af en herkennen inconsistenties.</v>
      </c>
      <c r="C299" s="8" t="str">
        <f t="shared" si="13"/>
        <v>Ik ontdek of zinnen en alinea’s bij elkaar passen of niet.</v>
      </c>
      <c r="D299" s="9" t="str">
        <f t="shared" si="14"/>
        <v>Bovenbouw</v>
      </c>
      <c r="E299" s="10">
        <v>6</v>
      </c>
      <c r="F299" s="13" t="s">
        <v>756</v>
      </c>
    </row>
    <row r="300" spans="1:6" x14ac:dyDescent="0.2">
      <c r="A300" s="17" t="s">
        <v>516</v>
      </c>
      <c r="B300" s="8" t="str">
        <f t="shared" si="12"/>
        <v>Ze stellen zelf vragen tijdens het lezen.</v>
      </c>
      <c r="C300" s="8" t="str">
        <f t="shared" si="13"/>
        <v>Ik kan mijzelf tijdens het lezen vragen stellen.</v>
      </c>
      <c r="D300" s="9" t="str">
        <f t="shared" si="14"/>
        <v>Bovenbouw</v>
      </c>
      <c r="E300" s="10">
        <v>7</v>
      </c>
      <c r="F300" s="1" t="s">
        <v>829</v>
      </c>
    </row>
    <row r="301" spans="1:6" x14ac:dyDescent="0.2">
      <c r="A301" s="17" t="s">
        <v>516</v>
      </c>
      <c r="B301" s="8" t="str">
        <f t="shared" si="12"/>
        <v>Ze stellen zelf vragen tijdens het lezen.</v>
      </c>
      <c r="C301" s="8" t="str">
        <f t="shared" si="13"/>
        <v>Ik kan mijzelf tijdens het lezen vragen stellen.</v>
      </c>
      <c r="D301" s="9" t="str">
        <f t="shared" si="14"/>
        <v>Bovenbouw</v>
      </c>
      <c r="E301" s="10">
        <v>7</v>
      </c>
      <c r="F301" s="1" t="s">
        <v>777</v>
      </c>
    </row>
    <row r="302" spans="1:6" x14ac:dyDescent="0.2">
      <c r="A302" s="17" t="s">
        <v>516</v>
      </c>
      <c r="B302" s="8" t="str">
        <f t="shared" si="12"/>
        <v>Ze stellen zelf vragen tijdens het lezen.</v>
      </c>
      <c r="C302" s="8" t="str">
        <f t="shared" si="13"/>
        <v>Ik kan mijzelf tijdens het lezen vragen stellen.</v>
      </c>
      <c r="D302" s="9" t="str">
        <f t="shared" si="14"/>
        <v>Bovenbouw</v>
      </c>
      <c r="E302" s="10">
        <v>7</v>
      </c>
      <c r="F302" s="1" t="s">
        <v>825</v>
      </c>
    </row>
    <row r="303" spans="1:6" x14ac:dyDescent="0.2">
      <c r="A303" s="17" t="s">
        <v>516</v>
      </c>
      <c r="B303" s="8" t="str">
        <f t="shared" si="12"/>
        <v>Ze stellen zelf vragen tijdens het lezen.</v>
      </c>
      <c r="C303" s="8" t="str">
        <f t="shared" si="13"/>
        <v>Ik kan mijzelf tijdens het lezen vragen stellen.</v>
      </c>
      <c r="D303" s="9" t="str">
        <f t="shared" si="14"/>
        <v>Bovenbouw</v>
      </c>
      <c r="E303" s="10">
        <v>7</v>
      </c>
      <c r="F303" s="1" t="s">
        <v>753</v>
      </c>
    </row>
    <row r="304" spans="1:6" x14ac:dyDescent="0.2">
      <c r="A304" s="17" t="s">
        <v>516</v>
      </c>
      <c r="B304" s="8" t="str">
        <f t="shared" si="12"/>
        <v>Ze stellen zelf vragen tijdens het lezen.</v>
      </c>
      <c r="C304" s="8" t="str">
        <f t="shared" si="13"/>
        <v>Ik kan mijzelf tijdens het lezen vragen stellen.</v>
      </c>
      <c r="D304" s="9" t="str">
        <f t="shared" si="14"/>
        <v>Bovenbouw</v>
      </c>
      <c r="E304" s="10">
        <v>7</v>
      </c>
      <c r="F304" s="1" t="s">
        <v>762</v>
      </c>
    </row>
    <row r="305" spans="1:6" x14ac:dyDescent="0.2">
      <c r="A305" s="17" t="s">
        <v>516</v>
      </c>
      <c r="B305" s="8" t="str">
        <f t="shared" si="12"/>
        <v>Ze stellen zelf vragen tijdens het lezen.</v>
      </c>
      <c r="C305" s="8" t="str">
        <f t="shared" si="13"/>
        <v>Ik kan mijzelf tijdens het lezen vragen stellen.</v>
      </c>
      <c r="D305" s="9" t="str">
        <f t="shared" si="14"/>
        <v>Bovenbouw</v>
      </c>
      <c r="E305" s="10">
        <v>7</v>
      </c>
      <c r="F305" s="1" t="s">
        <v>830</v>
      </c>
    </row>
    <row r="306" spans="1:6" x14ac:dyDescent="0.2">
      <c r="A306" s="17" t="s">
        <v>516</v>
      </c>
      <c r="B306" s="8" t="str">
        <f t="shared" si="12"/>
        <v>Ze stellen zelf vragen tijdens het lezen.</v>
      </c>
      <c r="C306" s="8" t="str">
        <f t="shared" si="13"/>
        <v>Ik kan mijzelf tijdens het lezen vragen stellen.</v>
      </c>
      <c r="D306" s="9" t="str">
        <f t="shared" si="14"/>
        <v>Bovenbouw</v>
      </c>
      <c r="E306" s="10">
        <v>7</v>
      </c>
      <c r="F306" s="1" t="s">
        <v>809</v>
      </c>
    </row>
    <row r="307" spans="1:6" x14ac:dyDescent="0.2">
      <c r="A307" s="17" t="s">
        <v>516</v>
      </c>
      <c r="B307" s="8" t="str">
        <f t="shared" si="12"/>
        <v>Ze stellen zelf vragen tijdens het lezen.</v>
      </c>
      <c r="C307" s="8" t="str">
        <f t="shared" si="13"/>
        <v>Ik kan mijzelf tijdens het lezen vragen stellen.</v>
      </c>
      <c r="D307" s="9" t="str">
        <f t="shared" si="14"/>
        <v>Bovenbouw</v>
      </c>
      <c r="E307" s="12">
        <v>7</v>
      </c>
      <c r="F307" s="1" t="s">
        <v>765</v>
      </c>
    </row>
    <row r="308" spans="1:6" x14ac:dyDescent="0.2">
      <c r="A308" s="17" t="s">
        <v>516</v>
      </c>
      <c r="B308" s="8" t="str">
        <f t="shared" si="12"/>
        <v>Ze stellen zelf vragen tijdens het lezen.</v>
      </c>
      <c r="C308" s="8" t="str">
        <f t="shared" si="13"/>
        <v>Ik kan mijzelf tijdens het lezen vragen stellen.</v>
      </c>
      <c r="D308" s="9" t="str">
        <f t="shared" si="14"/>
        <v>Bovenbouw</v>
      </c>
      <c r="E308" s="10">
        <v>7</v>
      </c>
      <c r="F308" s="1" t="s">
        <v>745</v>
      </c>
    </row>
    <row r="309" spans="1:6" x14ac:dyDescent="0.2">
      <c r="A309" s="17" t="s">
        <v>516</v>
      </c>
      <c r="B309" s="8" t="str">
        <f t="shared" si="12"/>
        <v>Ze stellen zelf vragen tijdens het lezen.</v>
      </c>
      <c r="C309" s="8" t="str">
        <f t="shared" si="13"/>
        <v>Ik kan mijzelf tijdens het lezen vragen stellen.</v>
      </c>
      <c r="D309" s="9" t="str">
        <f t="shared" si="14"/>
        <v>Bovenbouw</v>
      </c>
      <c r="E309" s="10">
        <v>7</v>
      </c>
      <c r="F309" s="1" t="s">
        <v>746</v>
      </c>
    </row>
    <row r="310" spans="1:6" x14ac:dyDescent="0.2">
      <c r="A310" s="17" t="s">
        <v>516</v>
      </c>
      <c r="B310" s="8" t="str">
        <f t="shared" si="12"/>
        <v>Ze stellen zelf vragen tijdens het lezen.</v>
      </c>
      <c r="C310" s="8" t="str">
        <f t="shared" si="13"/>
        <v>Ik kan mijzelf tijdens het lezen vragen stellen.</v>
      </c>
      <c r="D310" s="9" t="str">
        <f t="shared" si="14"/>
        <v>Bovenbouw</v>
      </c>
      <c r="E310" s="10">
        <v>7</v>
      </c>
      <c r="F310" s="1" t="s">
        <v>714</v>
      </c>
    </row>
    <row r="311" spans="1:6" x14ac:dyDescent="0.2">
      <c r="A311" s="17" t="s">
        <v>516</v>
      </c>
      <c r="B311" s="8" t="str">
        <f t="shared" si="12"/>
        <v>Ze stellen zelf vragen tijdens het lezen.</v>
      </c>
      <c r="C311" s="8" t="str">
        <f t="shared" si="13"/>
        <v>Ik kan mijzelf tijdens het lezen vragen stellen.</v>
      </c>
      <c r="D311" s="9" t="str">
        <f t="shared" si="14"/>
        <v>Bovenbouw</v>
      </c>
      <c r="E311" s="10">
        <v>7</v>
      </c>
      <c r="F311" s="1" t="s">
        <v>772</v>
      </c>
    </row>
    <row r="312" spans="1:6" x14ac:dyDescent="0.2">
      <c r="A312" s="17" t="s">
        <v>516</v>
      </c>
      <c r="B312" s="8" t="str">
        <f t="shared" si="12"/>
        <v>Ze stellen zelf vragen tijdens het lezen.</v>
      </c>
      <c r="C312" s="8" t="str">
        <f t="shared" si="13"/>
        <v>Ik kan mijzelf tijdens het lezen vragen stellen.</v>
      </c>
      <c r="D312" s="9" t="str">
        <f t="shared" si="14"/>
        <v>Bovenbouw</v>
      </c>
      <c r="E312" s="10">
        <v>7</v>
      </c>
      <c r="F312" s="1" t="s">
        <v>578</v>
      </c>
    </row>
    <row r="313" spans="1:6" x14ac:dyDescent="0.2">
      <c r="A313" s="17" t="s">
        <v>516</v>
      </c>
      <c r="B313" s="8" t="str">
        <f t="shared" si="12"/>
        <v>Ze stellen zelf vragen tijdens het lezen.</v>
      </c>
      <c r="C313" s="8" t="str">
        <f t="shared" si="13"/>
        <v>Ik kan mijzelf tijdens het lezen vragen stellen.</v>
      </c>
      <c r="D313" s="9" t="str">
        <f t="shared" si="14"/>
        <v>Bovenbouw</v>
      </c>
      <c r="E313" s="10">
        <v>7</v>
      </c>
      <c r="F313" s="1" t="s">
        <v>766</v>
      </c>
    </row>
    <row r="314" spans="1:6" x14ac:dyDescent="0.2">
      <c r="A314" s="17" t="s">
        <v>516</v>
      </c>
      <c r="B314" s="8" t="str">
        <f t="shared" si="12"/>
        <v>Ze stellen zelf vragen tijdens het lezen.</v>
      </c>
      <c r="C314" s="8" t="str">
        <f t="shared" si="13"/>
        <v>Ik kan mijzelf tijdens het lezen vragen stellen.</v>
      </c>
      <c r="D314" s="9" t="str">
        <f t="shared" si="14"/>
        <v>Bovenbouw</v>
      </c>
      <c r="E314" s="10">
        <v>7</v>
      </c>
      <c r="F314" s="1" t="s">
        <v>774</v>
      </c>
    </row>
    <row r="315" spans="1:6" x14ac:dyDescent="0.2">
      <c r="A315" s="17" t="s">
        <v>516</v>
      </c>
      <c r="B315" s="8" t="str">
        <f t="shared" si="12"/>
        <v>Ze stellen zelf vragen tijdens het lezen.</v>
      </c>
      <c r="C315" s="8" t="str">
        <f t="shared" si="13"/>
        <v>Ik kan mijzelf tijdens het lezen vragen stellen.</v>
      </c>
      <c r="D315" s="9" t="str">
        <f t="shared" si="14"/>
        <v>Bovenbouw</v>
      </c>
      <c r="E315" s="10">
        <v>7</v>
      </c>
      <c r="F315" s="1" t="s">
        <v>767</v>
      </c>
    </row>
    <row r="316" spans="1:6" x14ac:dyDescent="0.2">
      <c r="A316" s="17" t="s">
        <v>516</v>
      </c>
      <c r="B316" s="8" t="str">
        <f t="shared" si="12"/>
        <v>Ze stellen zelf vragen tijdens het lezen.</v>
      </c>
      <c r="C316" s="8" t="str">
        <f t="shared" si="13"/>
        <v>Ik kan mijzelf tijdens het lezen vragen stellen.</v>
      </c>
      <c r="D316" s="9" t="str">
        <f t="shared" si="14"/>
        <v>Bovenbouw</v>
      </c>
      <c r="E316" s="10">
        <v>7</v>
      </c>
      <c r="F316" s="1" t="s">
        <v>775</v>
      </c>
    </row>
    <row r="317" spans="1:6" x14ac:dyDescent="0.2">
      <c r="A317" s="17" t="s">
        <v>516</v>
      </c>
      <c r="B317" s="8" t="str">
        <f t="shared" si="12"/>
        <v>Ze stellen zelf vragen tijdens het lezen.</v>
      </c>
      <c r="C317" s="8" t="str">
        <f t="shared" si="13"/>
        <v>Ik kan mijzelf tijdens het lezen vragen stellen.</v>
      </c>
      <c r="D317" s="9" t="str">
        <f t="shared" si="14"/>
        <v>Bovenbouw</v>
      </c>
      <c r="E317" s="10">
        <v>7</v>
      </c>
      <c r="F317" s="1" t="s">
        <v>768</v>
      </c>
    </row>
    <row r="318" spans="1:6" ht="28.5" x14ac:dyDescent="0.2">
      <c r="A318" s="17" t="s">
        <v>517</v>
      </c>
      <c r="B318" s="8" t="str">
        <f t="shared" si="12"/>
        <v>Ze bepalen de hoofdgedachte van een tekst en maken een samenvatting.</v>
      </c>
      <c r="C318" s="8" t="str">
        <f t="shared" si="13"/>
        <v>Ik kan van een tekst de hoofdgedachte vaststellen en een samenvatting maken.</v>
      </c>
      <c r="D318" s="9" t="str">
        <f t="shared" si="14"/>
        <v>Bovenbouw</v>
      </c>
      <c r="E318" s="10">
        <v>7</v>
      </c>
      <c r="F318" s="1" t="s">
        <v>829</v>
      </c>
    </row>
    <row r="319" spans="1:6" ht="28.5" x14ac:dyDescent="0.2">
      <c r="A319" s="17" t="s">
        <v>517</v>
      </c>
      <c r="B319" s="8" t="str">
        <f t="shared" si="12"/>
        <v>Ze bepalen de hoofdgedachte van een tekst en maken een samenvatting.</v>
      </c>
      <c r="C319" s="8" t="str">
        <f t="shared" si="13"/>
        <v>Ik kan van een tekst de hoofdgedachte vaststellen en een samenvatting maken.</v>
      </c>
      <c r="D319" s="9" t="str">
        <f t="shared" si="14"/>
        <v>Bovenbouw</v>
      </c>
      <c r="E319" s="10">
        <v>7</v>
      </c>
      <c r="F319" s="1" t="s">
        <v>777</v>
      </c>
    </row>
    <row r="320" spans="1:6" ht="28.5" x14ac:dyDescent="0.2">
      <c r="A320" s="17" t="s">
        <v>517</v>
      </c>
      <c r="B320" s="8" t="str">
        <f t="shared" ref="B320:B383" si="15">IF(A320="2.4.1","Ze bepalen het thema van een tekst en activeren hun eigen kennis over het thema.",IF(A320="2.4.2","Ze koppelen verwijswoorden aan antecedenten.",IF(A320="2.4.3","Ze lossen het probleem van een moeilijke zin (of zinnen) op.",IF(A320="2.4.4","Ze voorspellen de volgende informatie in een tekst.",IF(A320="2.4.5","Ze leiden informatie af uit een tekst.",IF(A320="2.4.6","Ze onderscheiden verschillende soorten teksten zoals verhalende, informatieve, directieve, beschouwende en argumentatieve teksten.",IF(A320="2.4.7","Ze herkennen de structuur van verhalende teksten.",IF(A320="2.4.8","Ze zoeken, selecteren en verwerken op een doelbewuste en efficiënte manier informatie uit verschillende bronnen.",IF(A320="2.4.9","Ze leiden betekenisrelaties tussen zinnen en alinea's af en herkennen inconsistenties.",IF(A320="2.4.10","Ze stellen zelf vragen tijdens het lezen.",IF(A320="2.4.11","Ze bepalen de hoofdgedachte van een tekst en maken een samenvatting.",IF(A320="2.4.12","Ze herkennen de structuur van verschillende soorten teksten.",IF(A320="2.4.13","Ze plannen, sturen, bewaken en controleren hun eigen leesgedrag.",IF(A320="2.4.14","Ze beoordelen teksten op hun waarde.","Voer tussendoel in"))))))))))))))</f>
        <v>Ze bepalen de hoofdgedachte van een tekst en maken een samenvatting.</v>
      </c>
      <c r="C320" s="8" t="str">
        <f t="shared" ref="C320:C383" si="16">IF(A320="2.4.1","Ik kan bij een tekst het onderwerp bepalen en denk na wat ik er van weet.",IF(A320="2.4.2","Ik weet waar een woord naar verwijst.",IF(A320="2.4.3","Ik kan een moeilijke zin toch begrijpen doordat ik het uit de tekst kan opmaken.",IF(A320="2.4.4","Ik kan de volgende informatie in de tekst voorspellen.",IF(A320="2.4.5","Ik begrijp waar de tekst over gaat.",IF(A320="2.4.6","Ik kan verschillende soorten teksten onderscheiden.",IF(A320="2.4.7","Ik weet dat een verhalende tekst een begin, een kern en een eind heeft.",IF(A320="2.4.8","Ik kan informatie uit verschillende bronnen zoeken, selecteren en gebruiken.",IF(A320="2.4.9","Ik ontdek of zinnen en alinea’s bij elkaar passen of niet.",IF(A320="2.4.10","Ik kan mijzelf tijdens het lezen vragen stellen.",IF(A320="2.4.11","Ik kan van een tekst de hoofdgedachte vaststellen en een samenvatting maken.",IF(A320="2.4.12","Ik kan de structuur van verschillende soorten teksten herkennen.",IF(A320="2.4.13","Ik kan mijn eigen leesgedrag plannen, sturen, bewaken en controleren.",IF(A320="2.4.14","Ik kan de waarde van een tekst beoordelen.","Voer tussendoel in"))))))))))))))</f>
        <v>Ik kan van een tekst de hoofdgedachte vaststellen en een samenvatting maken.</v>
      </c>
      <c r="D320" s="9" t="str">
        <f t="shared" ref="D320:D383" si="17">IF(A320="2.4.1","Middenbouw",IF(A320="2.4.2","Middenbouw",IF(A320="2.4.3","Middenbouw",IF(A320="2.4.4","Middenbouw",IF(A320="2.4.5","Middenbouw",IF(A320="2.4.6","Middenbouw",IF(A320="2.4.7","Middenbouw",IF(A320="2.4.8","Bovenbouw",IF(A320="2.4.9","Bovenbouw",IF(A320="2.4.10","Bovenbouw",IF(A320="2.4.11","Bovenbouw",IF(A320="2.4.12","Bovenbouw",IF(A320="2.4.13","Bovenbouw",IF(A320="2.4.14","Bovenbouw","Onbepaald"))))))))))))))</f>
        <v>Bovenbouw</v>
      </c>
      <c r="E320" s="10">
        <v>7</v>
      </c>
      <c r="F320" s="1" t="s">
        <v>825</v>
      </c>
    </row>
    <row r="321" spans="1:6" ht="28.5" x14ac:dyDescent="0.2">
      <c r="A321" s="17" t="s">
        <v>517</v>
      </c>
      <c r="B321" s="8" t="str">
        <f t="shared" si="15"/>
        <v>Ze bepalen de hoofdgedachte van een tekst en maken een samenvatting.</v>
      </c>
      <c r="C321" s="8" t="str">
        <f t="shared" si="16"/>
        <v>Ik kan van een tekst de hoofdgedachte vaststellen en een samenvatting maken.</v>
      </c>
      <c r="D321" s="9" t="str">
        <f t="shared" si="17"/>
        <v>Bovenbouw</v>
      </c>
      <c r="E321" s="10">
        <v>7</v>
      </c>
      <c r="F321" s="1" t="s">
        <v>830</v>
      </c>
    </row>
    <row r="322" spans="1:6" ht="28.5" x14ac:dyDescent="0.2">
      <c r="A322" s="17" t="s">
        <v>517</v>
      </c>
      <c r="B322" s="8" t="str">
        <f t="shared" si="15"/>
        <v>Ze bepalen de hoofdgedachte van een tekst en maken een samenvatting.</v>
      </c>
      <c r="C322" s="8" t="str">
        <f t="shared" si="16"/>
        <v>Ik kan van een tekst de hoofdgedachte vaststellen en een samenvatting maken.</v>
      </c>
      <c r="D322" s="9" t="str">
        <f t="shared" si="17"/>
        <v>Bovenbouw</v>
      </c>
      <c r="E322" s="10">
        <v>7</v>
      </c>
      <c r="F322" s="1" t="s">
        <v>809</v>
      </c>
    </row>
    <row r="323" spans="1:6" ht="28.5" x14ac:dyDescent="0.2">
      <c r="A323" s="17" t="s">
        <v>517</v>
      </c>
      <c r="B323" s="8" t="str">
        <f t="shared" si="15"/>
        <v>Ze bepalen de hoofdgedachte van een tekst en maken een samenvatting.</v>
      </c>
      <c r="C323" s="8" t="str">
        <f t="shared" si="16"/>
        <v>Ik kan van een tekst de hoofdgedachte vaststellen en een samenvatting maken.</v>
      </c>
      <c r="D323" s="9" t="str">
        <f t="shared" si="17"/>
        <v>Bovenbouw</v>
      </c>
      <c r="E323" s="10">
        <v>7</v>
      </c>
      <c r="F323" s="1" t="s">
        <v>745</v>
      </c>
    </row>
    <row r="324" spans="1:6" ht="28.5" x14ac:dyDescent="0.2">
      <c r="A324" s="17" t="s">
        <v>517</v>
      </c>
      <c r="B324" s="8" t="str">
        <f t="shared" si="15"/>
        <v>Ze bepalen de hoofdgedachte van een tekst en maken een samenvatting.</v>
      </c>
      <c r="C324" s="8" t="str">
        <f t="shared" si="16"/>
        <v>Ik kan van een tekst de hoofdgedachte vaststellen en een samenvatting maken.</v>
      </c>
      <c r="D324" s="9" t="str">
        <f t="shared" si="17"/>
        <v>Bovenbouw</v>
      </c>
      <c r="E324" s="10">
        <v>7</v>
      </c>
      <c r="F324" s="1" t="s">
        <v>746</v>
      </c>
    </row>
    <row r="325" spans="1:6" x14ac:dyDescent="0.2">
      <c r="A325" s="17" t="s">
        <v>518</v>
      </c>
      <c r="B325" s="8" t="str">
        <f t="shared" si="15"/>
        <v>Ze herkennen de structuur van verschillende soorten teksten.</v>
      </c>
      <c r="C325" s="8" t="str">
        <f t="shared" si="16"/>
        <v>Ik kan de structuur van verschillende soorten teksten herkennen.</v>
      </c>
      <c r="D325" s="9" t="str">
        <f t="shared" si="17"/>
        <v>Bovenbouw</v>
      </c>
      <c r="E325" s="10">
        <v>7</v>
      </c>
      <c r="F325" s="1" t="s">
        <v>825</v>
      </c>
    </row>
    <row r="326" spans="1:6" x14ac:dyDescent="0.2">
      <c r="A326" s="17" t="s">
        <v>518</v>
      </c>
      <c r="B326" s="8" t="str">
        <f t="shared" si="15"/>
        <v>Ze herkennen de structuur van verschillende soorten teksten.</v>
      </c>
      <c r="C326" s="8" t="str">
        <f t="shared" si="16"/>
        <v>Ik kan de structuur van verschillende soorten teksten herkennen.</v>
      </c>
      <c r="D326" s="9" t="str">
        <f t="shared" si="17"/>
        <v>Bovenbouw</v>
      </c>
      <c r="E326" s="10">
        <v>7</v>
      </c>
      <c r="F326" s="1" t="s">
        <v>765</v>
      </c>
    </row>
    <row r="327" spans="1:6" x14ac:dyDescent="0.2">
      <c r="A327" s="17" t="s">
        <v>518</v>
      </c>
      <c r="B327" s="8" t="str">
        <f t="shared" si="15"/>
        <v>Ze herkennen de structuur van verschillende soorten teksten.</v>
      </c>
      <c r="C327" s="8" t="str">
        <f t="shared" si="16"/>
        <v>Ik kan de structuur van verschillende soorten teksten herkennen.</v>
      </c>
      <c r="D327" s="9" t="str">
        <f t="shared" si="17"/>
        <v>Bovenbouw</v>
      </c>
      <c r="E327" s="10">
        <v>7</v>
      </c>
      <c r="F327" s="1" t="s">
        <v>745</v>
      </c>
    </row>
    <row r="328" spans="1:6" x14ac:dyDescent="0.2">
      <c r="A328" s="17" t="s">
        <v>518</v>
      </c>
      <c r="B328" s="8" t="str">
        <f t="shared" si="15"/>
        <v>Ze herkennen de structuur van verschillende soorten teksten.</v>
      </c>
      <c r="C328" s="8" t="str">
        <f t="shared" si="16"/>
        <v>Ik kan de structuur van verschillende soorten teksten herkennen.</v>
      </c>
      <c r="D328" s="9" t="str">
        <f t="shared" si="17"/>
        <v>Bovenbouw</v>
      </c>
      <c r="E328" s="10">
        <v>7</v>
      </c>
      <c r="F328" s="1" t="s">
        <v>746</v>
      </c>
    </row>
    <row r="329" spans="1:6" x14ac:dyDescent="0.2">
      <c r="A329" s="17" t="s">
        <v>518</v>
      </c>
      <c r="B329" s="8" t="str">
        <f t="shared" si="15"/>
        <v>Ze herkennen de structuur van verschillende soorten teksten.</v>
      </c>
      <c r="C329" s="8" t="str">
        <f t="shared" si="16"/>
        <v>Ik kan de structuur van verschillende soorten teksten herkennen.</v>
      </c>
      <c r="D329" s="9" t="str">
        <f t="shared" si="17"/>
        <v>Bovenbouw</v>
      </c>
      <c r="E329" s="10">
        <v>7</v>
      </c>
      <c r="F329" s="1" t="s">
        <v>772</v>
      </c>
    </row>
    <row r="330" spans="1:6" x14ac:dyDescent="0.2">
      <c r="A330" s="17" t="s">
        <v>518</v>
      </c>
      <c r="B330" s="8" t="str">
        <f t="shared" si="15"/>
        <v>Ze herkennen de structuur van verschillende soorten teksten.</v>
      </c>
      <c r="C330" s="8" t="str">
        <f t="shared" si="16"/>
        <v>Ik kan de structuur van verschillende soorten teksten herkennen.</v>
      </c>
      <c r="D330" s="9" t="str">
        <f t="shared" si="17"/>
        <v>Bovenbouw</v>
      </c>
      <c r="E330" s="10">
        <v>7</v>
      </c>
      <c r="F330" s="1" t="s">
        <v>766</v>
      </c>
    </row>
    <row r="331" spans="1:6" x14ac:dyDescent="0.2">
      <c r="A331" s="17" t="s">
        <v>518</v>
      </c>
      <c r="B331" s="8" t="str">
        <f t="shared" si="15"/>
        <v>Ze herkennen de structuur van verschillende soorten teksten.</v>
      </c>
      <c r="C331" s="8" t="str">
        <f t="shared" si="16"/>
        <v>Ik kan de structuur van verschillende soorten teksten herkennen.</v>
      </c>
      <c r="D331" s="9" t="str">
        <f t="shared" si="17"/>
        <v>Bovenbouw</v>
      </c>
      <c r="E331" s="10">
        <v>7</v>
      </c>
      <c r="F331" s="1" t="s">
        <v>774</v>
      </c>
    </row>
    <row r="332" spans="1:6" x14ac:dyDescent="0.2">
      <c r="A332" s="17" t="s">
        <v>518</v>
      </c>
      <c r="B332" s="8" t="str">
        <f t="shared" si="15"/>
        <v>Ze herkennen de structuur van verschillende soorten teksten.</v>
      </c>
      <c r="C332" s="8" t="str">
        <f t="shared" si="16"/>
        <v>Ik kan de structuur van verschillende soorten teksten herkennen.</v>
      </c>
      <c r="D332" s="9" t="str">
        <f t="shared" si="17"/>
        <v>Bovenbouw</v>
      </c>
      <c r="E332" s="10">
        <v>7</v>
      </c>
      <c r="F332" s="1" t="s">
        <v>767</v>
      </c>
    </row>
    <row r="333" spans="1:6" x14ac:dyDescent="0.2">
      <c r="A333" s="17" t="s">
        <v>518</v>
      </c>
      <c r="B333" s="8" t="str">
        <f t="shared" si="15"/>
        <v>Ze herkennen de structuur van verschillende soorten teksten.</v>
      </c>
      <c r="C333" s="8" t="str">
        <f t="shared" si="16"/>
        <v>Ik kan de structuur van verschillende soorten teksten herkennen.</v>
      </c>
      <c r="D333" s="9" t="str">
        <f t="shared" si="17"/>
        <v>Bovenbouw</v>
      </c>
      <c r="E333" s="10">
        <v>7</v>
      </c>
      <c r="F333" s="1" t="s">
        <v>775</v>
      </c>
    </row>
    <row r="334" spans="1:6" x14ac:dyDescent="0.2">
      <c r="A334" s="17" t="s">
        <v>518</v>
      </c>
      <c r="B334" s="8" t="str">
        <f t="shared" si="15"/>
        <v>Ze herkennen de structuur van verschillende soorten teksten.</v>
      </c>
      <c r="C334" s="8" t="str">
        <f t="shared" si="16"/>
        <v>Ik kan de structuur van verschillende soorten teksten herkennen.</v>
      </c>
      <c r="D334" s="9" t="str">
        <f t="shared" si="17"/>
        <v>Bovenbouw</v>
      </c>
      <c r="E334" s="10">
        <v>7</v>
      </c>
      <c r="F334" s="1" t="s">
        <v>768</v>
      </c>
    </row>
    <row r="335" spans="1:6" x14ac:dyDescent="0.2">
      <c r="A335" s="17" t="s">
        <v>518</v>
      </c>
      <c r="B335" s="8" t="str">
        <f t="shared" si="15"/>
        <v>Ze herkennen de structuur van verschillende soorten teksten.</v>
      </c>
      <c r="C335" s="8" t="str">
        <f t="shared" si="16"/>
        <v>Ik kan de structuur van verschillende soorten teksten herkennen.</v>
      </c>
      <c r="D335" s="9" t="str">
        <f t="shared" si="17"/>
        <v>Bovenbouw</v>
      </c>
      <c r="E335" s="10">
        <v>7</v>
      </c>
      <c r="F335" s="1" t="s">
        <v>769</v>
      </c>
    </row>
    <row r="336" spans="1:6" x14ac:dyDescent="0.2">
      <c r="A336" s="17" t="s">
        <v>519</v>
      </c>
      <c r="B336" s="8" t="str">
        <f t="shared" si="15"/>
        <v>Ze plannen, sturen, bewaken en controleren hun eigen leesgedrag.</v>
      </c>
      <c r="C336" s="8" t="str">
        <f t="shared" si="16"/>
        <v>Ik kan mijn eigen leesgedrag plannen, sturen, bewaken en controleren.</v>
      </c>
      <c r="D336" s="9" t="str">
        <f t="shared" si="17"/>
        <v>Bovenbouw</v>
      </c>
      <c r="E336" s="10">
        <v>7</v>
      </c>
      <c r="F336" s="1" t="s">
        <v>829</v>
      </c>
    </row>
    <row r="337" spans="1:6" x14ac:dyDescent="0.2">
      <c r="A337" s="17" t="s">
        <v>519</v>
      </c>
      <c r="B337" s="8" t="str">
        <f t="shared" si="15"/>
        <v>Ze plannen, sturen, bewaken en controleren hun eigen leesgedrag.</v>
      </c>
      <c r="C337" s="8" t="str">
        <f t="shared" si="16"/>
        <v>Ik kan mijn eigen leesgedrag plannen, sturen, bewaken en controleren.</v>
      </c>
      <c r="D337" s="9" t="str">
        <f t="shared" si="17"/>
        <v>Bovenbouw</v>
      </c>
      <c r="E337" s="10">
        <v>7</v>
      </c>
      <c r="F337" s="1" t="s">
        <v>765</v>
      </c>
    </row>
    <row r="338" spans="1:6" x14ac:dyDescent="0.2">
      <c r="A338" s="17" t="s">
        <v>519</v>
      </c>
      <c r="B338" s="8" t="str">
        <f t="shared" si="15"/>
        <v>Ze plannen, sturen, bewaken en controleren hun eigen leesgedrag.</v>
      </c>
      <c r="C338" s="8" t="str">
        <f t="shared" si="16"/>
        <v>Ik kan mijn eigen leesgedrag plannen, sturen, bewaken en controleren.</v>
      </c>
      <c r="D338" s="9" t="str">
        <f t="shared" si="17"/>
        <v>Bovenbouw</v>
      </c>
      <c r="E338" s="10">
        <v>7</v>
      </c>
      <c r="F338" s="1" t="s">
        <v>745</v>
      </c>
    </row>
    <row r="339" spans="1:6" x14ac:dyDescent="0.2">
      <c r="A339" s="17" t="s">
        <v>519</v>
      </c>
      <c r="B339" s="8" t="str">
        <f t="shared" si="15"/>
        <v>Ze plannen, sturen, bewaken en controleren hun eigen leesgedrag.</v>
      </c>
      <c r="C339" s="8" t="str">
        <f t="shared" si="16"/>
        <v>Ik kan mijn eigen leesgedrag plannen, sturen, bewaken en controleren.</v>
      </c>
      <c r="D339" s="9" t="str">
        <f t="shared" si="17"/>
        <v>Bovenbouw</v>
      </c>
      <c r="E339" s="10">
        <v>7</v>
      </c>
      <c r="F339" s="1" t="s">
        <v>746</v>
      </c>
    </row>
    <row r="340" spans="1:6" x14ac:dyDescent="0.2">
      <c r="A340" s="17" t="s">
        <v>519</v>
      </c>
      <c r="B340" s="8" t="str">
        <f t="shared" si="15"/>
        <v>Ze plannen, sturen, bewaken en controleren hun eigen leesgedrag.</v>
      </c>
      <c r="C340" s="8" t="str">
        <f t="shared" si="16"/>
        <v>Ik kan mijn eigen leesgedrag plannen, sturen, bewaken en controleren.</v>
      </c>
      <c r="D340" s="9" t="str">
        <f t="shared" si="17"/>
        <v>Bovenbouw</v>
      </c>
      <c r="E340" s="10">
        <v>7</v>
      </c>
      <c r="F340" s="1" t="s">
        <v>714</v>
      </c>
    </row>
    <row r="341" spans="1:6" x14ac:dyDescent="0.2">
      <c r="A341" s="17" t="s">
        <v>519</v>
      </c>
      <c r="B341" s="8" t="str">
        <f t="shared" si="15"/>
        <v>Ze plannen, sturen, bewaken en controleren hun eigen leesgedrag.</v>
      </c>
      <c r="C341" s="8" t="str">
        <f t="shared" si="16"/>
        <v>Ik kan mijn eigen leesgedrag plannen, sturen, bewaken en controleren.</v>
      </c>
      <c r="D341" s="9" t="str">
        <f t="shared" si="17"/>
        <v>Bovenbouw</v>
      </c>
      <c r="E341" s="10">
        <v>7</v>
      </c>
      <c r="F341" s="1" t="s">
        <v>766</v>
      </c>
    </row>
    <row r="342" spans="1:6" x14ac:dyDescent="0.2">
      <c r="A342" s="17" t="s">
        <v>519</v>
      </c>
      <c r="B342" s="8" t="str">
        <f t="shared" si="15"/>
        <v>Ze plannen, sturen, bewaken en controleren hun eigen leesgedrag.</v>
      </c>
      <c r="C342" s="8" t="str">
        <f t="shared" si="16"/>
        <v>Ik kan mijn eigen leesgedrag plannen, sturen, bewaken en controleren.</v>
      </c>
      <c r="D342" s="9" t="str">
        <f t="shared" si="17"/>
        <v>Bovenbouw</v>
      </c>
      <c r="E342" s="10">
        <v>7</v>
      </c>
      <c r="F342" s="1" t="s">
        <v>767</v>
      </c>
    </row>
    <row r="343" spans="1:6" x14ac:dyDescent="0.2">
      <c r="A343" s="17" t="s">
        <v>520</v>
      </c>
      <c r="B343" s="8" t="str">
        <f t="shared" si="15"/>
        <v>Ze beoordelen teksten op hun waarde.</v>
      </c>
      <c r="C343" s="8" t="str">
        <f t="shared" si="16"/>
        <v>Ik kan de waarde van een tekst beoordelen.</v>
      </c>
      <c r="D343" s="9" t="str">
        <f t="shared" si="17"/>
        <v>Bovenbouw</v>
      </c>
      <c r="E343" s="10">
        <v>7</v>
      </c>
      <c r="F343" s="1" t="s">
        <v>830</v>
      </c>
    </row>
    <row r="344" spans="1:6" x14ac:dyDescent="0.2">
      <c r="A344" s="17" t="s">
        <v>520</v>
      </c>
      <c r="B344" s="8" t="str">
        <f t="shared" si="15"/>
        <v>Ze beoordelen teksten op hun waarde.</v>
      </c>
      <c r="C344" s="8" t="str">
        <f t="shared" si="16"/>
        <v>Ik kan de waarde van een tekst beoordelen.</v>
      </c>
      <c r="D344" s="9" t="str">
        <f t="shared" si="17"/>
        <v>Bovenbouw</v>
      </c>
      <c r="E344" s="10">
        <v>7</v>
      </c>
      <c r="F344" s="1" t="s">
        <v>765</v>
      </c>
    </row>
    <row r="345" spans="1:6" x14ac:dyDescent="0.2">
      <c r="A345" s="17" t="s">
        <v>520</v>
      </c>
      <c r="B345" s="8" t="str">
        <f t="shared" si="15"/>
        <v>Ze beoordelen teksten op hun waarde.</v>
      </c>
      <c r="C345" s="8" t="str">
        <f t="shared" si="16"/>
        <v>Ik kan de waarde van een tekst beoordelen.</v>
      </c>
      <c r="D345" s="9" t="str">
        <f t="shared" si="17"/>
        <v>Bovenbouw</v>
      </c>
      <c r="E345" s="10">
        <v>7</v>
      </c>
      <c r="F345" s="1" t="s">
        <v>745</v>
      </c>
    </row>
    <row r="346" spans="1:6" x14ac:dyDescent="0.2">
      <c r="A346" s="17" t="s">
        <v>520</v>
      </c>
      <c r="B346" s="8" t="str">
        <f t="shared" si="15"/>
        <v>Ze beoordelen teksten op hun waarde.</v>
      </c>
      <c r="C346" s="8" t="str">
        <f t="shared" si="16"/>
        <v>Ik kan de waarde van een tekst beoordelen.</v>
      </c>
      <c r="D346" s="9" t="str">
        <f t="shared" si="17"/>
        <v>Bovenbouw</v>
      </c>
      <c r="E346" s="10">
        <v>7</v>
      </c>
      <c r="F346" s="1" t="s">
        <v>746</v>
      </c>
    </row>
    <row r="347" spans="1:6" x14ac:dyDescent="0.2">
      <c r="A347" s="17" t="s">
        <v>520</v>
      </c>
      <c r="B347" s="8" t="str">
        <f t="shared" si="15"/>
        <v>Ze beoordelen teksten op hun waarde.</v>
      </c>
      <c r="C347" s="8" t="str">
        <f t="shared" si="16"/>
        <v>Ik kan de waarde van een tekst beoordelen.</v>
      </c>
      <c r="D347" s="9" t="str">
        <f t="shared" si="17"/>
        <v>Bovenbouw</v>
      </c>
      <c r="E347" s="10">
        <v>7</v>
      </c>
      <c r="F347" s="1" t="s">
        <v>772</v>
      </c>
    </row>
    <row r="348" spans="1:6" x14ac:dyDescent="0.2">
      <c r="A348" s="17" t="s">
        <v>520</v>
      </c>
      <c r="B348" s="8" t="str">
        <f t="shared" si="15"/>
        <v>Ze beoordelen teksten op hun waarde.</v>
      </c>
      <c r="C348" s="8" t="str">
        <f t="shared" si="16"/>
        <v>Ik kan de waarde van een tekst beoordelen.</v>
      </c>
      <c r="D348" s="9" t="str">
        <f t="shared" si="17"/>
        <v>Bovenbouw</v>
      </c>
      <c r="E348" s="10">
        <v>7</v>
      </c>
      <c r="F348" s="1" t="s">
        <v>578</v>
      </c>
    </row>
    <row r="349" spans="1:6" x14ac:dyDescent="0.2">
      <c r="A349" s="17" t="s">
        <v>520</v>
      </c>
      <c r="B349" s="8" t="str">
        <f t="shared" si="15"/>
        <v>Ze beoordelen teksten op hun waarde.</v>
      </c>
      <c r="C349" s="8" t="str">
        <f t="shared" si="16"/>
        <v>Ik kan de waarde van een tekst beoordelen.</v>
      </c>
      <c r="D349" s="9" t="str">
        <f t="shared" si="17"/>
        <v>Bovenbouw</v>
      </c>
      <c r="E349" s="10">
        <v>7</v>
      </c>
      <c r="F349" s="1" t="s">
        <v>766</v>
      </c>
    </row>
    <row r="350" spans="1:6" x14ac:dyDescent="0.2">
      <c r="A350" s="17" t="s">
        <v>520</v>
      </c>
      <c r="B350" s="8" t="str">
        <f t="shared" si="15"/>
        <v>Ze beoordelen teksten op hun waarde.</v>
      </c>
      <c r="C350" s="8" t="str">
        <f t="shared" si="16"/>
        <v>Ik kan de waarde van een tekst beoordelen.</v>
      </c>
      <c r="D350" s="9" t="str">
        <f t="shared" si="17"/>
        <v>Bovenbouw</v>
      </c>
      <c r="E350" s="10">
        <v>7</v>
      </c>
      <c r="F350" s="1" t="s">
        <v>774</v>
      </c>
    </row>
    <row r="351" spans="1:6" x14ac:dyDescent="0.2">
      <c r="A351" s="17" t="s">
        <v>520</v>
      </c>
      <c r="B351" s="8" t="str">
        <f t="shared" si="15"/>
        <v>Ze beoordelen teksten op hun waarde.</v>
      </c>
      <c r="C351" s="8" t="str">
        <f t="shared" si="16"/>
        <v>Ik kan de waarde van een tekst beoordelen.</v>
      </c>
      <c r="D351" s="9" t="str">
        <f t="shared" si="17"/>
        <v>Bovenbouw</v>
      </c>
      <c r="E351" s="10">
        <v>7</v>
      </c>
      <c r="F351" s="1" t="s">
        <v>767</v>
      </c>
    </row>
    <row r="352" spans="1:6" x14ac:dyDescent="0.2">
      <c r="A352" s="17" t="s">
        <v>520</v>
      </c>
      <c r="B352" s="8" t="str">
        <f t="shared" si="15"/>
        <v>Ze beoordelen teksten op hun waarde.</v>
      </c>
      <c r="C352" s="8" t="str">
        <f t="shared" si="16"/>
        <v>Ik kan de waarde van een tekst beoordelen.</v>
      </c>
      <c r="D352" s="9" t="str">
        <f t="shared" si="17"/>
        <v>Bovenbouw</v>
      </c>
      <c r="E352" s="10">
        <v>7</v>
      </c>
      <c r="F352" s="1" t="s">
        <v>775</v>
      </c>
    </row>
    <row r="353" spans="1:6" x14ac:dyDescent="0.2">
      <c r="A353" s="17" t="s">
        <v>520</v>
      </c>
      <c r="B353" s="8" t="str">
        <f t="shared" si="15"/>
        <v>Ze beoordelen teksten op hun waarde.</v>
      </c>
      <c r="C353" s="8" t="str">
        <f t="shared" si="16"/>
        <v>Ik kan de waarde van een tekst beoordelen.</v>
      </c>
      <c r="D353" s="9" t="str">
        <f t="shared" si="17"/>
        <v>Bovenbouw</v>
      </c>
      <c r="E353" s="10">
        <v>7</v>
      </c>
      <c r="F353" s="1" t="s">
        <v>768</v>
      </c>
    </row>
    <row r="354" spans="1:6" ht="28.5" x14ac:dyDescent="0.2">
      <c r="A354" s="17" t="s">
        <v>514</v>
      </c>
      <c r="B354" s="8" t="str">
        <f t="shared" si="15"/>
        <v>Ze zoeken, selecteren en verwerken op een doelbewuste en efficiënte manier informatie uit verschillende bronnen.</v>
      </c>
      <c r="C354" s="8" t="str">
        <f t="shared" si="16"/>
        <v>Ik kan informatie uit verschillende bronnen zoeken, selecteren en gebruiken.</v>
      </c>
      <c r="D354" s="9" t="str">
        <f t="shared" si="17"/>
        <v>Bovenbouw</v>
      </c>
      <c r="E354" s="10">
        <v>7</v>
      </c>
      <c r="F354" s="1" t="s">
        <v>776</v>
      </c>
    </row>
    <row r="355" spans="1:6" ht="28.5" x14ac:dyDescent="0.2">
      <c r="A355" s="17" t="s">
        <v>514</v>
      </c>
      <c r="B355" s="8" t="str">
        <f t="shared" si="15"/>
        <v>Ze zoeken, selecteren en verwerken op een doelbewuste en efficiënte manier informatie uit verschillende bronnen.</v>
      </c>
      <c r="C355" s="8" t="str">
        <f t="shared" si="16"/>
        <v>Ik kan informatie uit verschillende bronnen zoeken, selecteren en gebruiken.</v>
      </c>
      <c r="D355" s="9" t="str">
        <f t="shared" si="17"/>
        <v>Bovenbouw</v>
      </c>
      <c r="E355" s="10">
        <v>7</v>
      </c>
      <c r="F355" s="1" t="s">
        <v>777</v>
      </c>
    </row>
    <row r="356" spans="1:6" ht="28.5" x14ac:dyDescent="0.2">
      <c r="A356" s="17" t="s">
        <v>514</v>
      </c>
      <c r="B356" s="8" t="str">
        <f t="shared" si="15"/>
        <v>Ze zoeken, selecteren en verwerken op een doelbewuste en efficiënte manier informatie uit verschillende bronnen.</v>
      </c>
      <c r="C356" s="8" t="str">
        <f t="shared" si="16"/>
        <v>Ik kan informatie uit verschillende bronnen zoeken, selecteren en gebruiken.</v>
      </c>
      <c r="D356" s="9" t="str">
        <f t="shared" si="17"/>
        <v>Bovenbouw</v>
      </c>
      <c r="E356" s="10">
        <v>7</v>
      </c>
      <c r="F356" s="1" t="s">
        <v>825</v>
      </c>
    </row>
    <row r="357" spans="1:6" ht="28.5" x14ac:dyDescent="0.2">
      <c r="A357" s="17" t="s">
        <v>514</v>
      </c>
      <c r="B357" s="8" t="str">
        <f t="shared" si="15"/>
        <v>Ze zoeken, selecteren en verwerken op een doelbewuste en efficiënte manier informatie uit verschillende bronnen.</v>
      </c>
      <c r="C357" s="8" t="str">
        <f t="shared" si="16"/>
        <v>Ik kan informatie uit verschillende bronnen zoeken, selecteren en gebruiken.</v>
      </c>
      <c r="D357" s="9" t="str">
        <f t="shared" si="17"/>
        <v>Bovenbouw</v>
      </c>
      <c r="E357" s="10">
        <v>7</v>
      </c>
      <c r="F357" s="1" t="s">
        <v>753</v>
      </c>
    </row>
    <row r="358" spans="1:6" ht="28.5" x14ac:dyDescent="0.2">
      <c r="A358" s="17" t="s">
        <v>514</v>
      </c>
      <c r="B358" s="8" t="str">
        <f t="shared" si="15"/>
        <v>Ze zoeken, selecteren en verwerken op een doelbewuste en efficiënte manier informatie uit verschillende bronnen.</v>
      </c>
      <c r="C358" s="8" t="str">
        <f t="shared" si="16"/>
        <v>Ik kan informatie uit verschillende bronnen zoeken, selecteren en gebruiken.</v>
      </c>
      <c r="D358" s="9" t="str">
        <f t="shared" si="17"/>
        <v>Bovenbouw</v>
      </c>
      <c r="E358" s="10">
        <v>7</v>
      </c>
      <c r="F358" s="1" t="s">
        <v>762</v>
      </c>
    </row>
    <row r="359" spans="1:6" ht="28.5" x14ac:dyDescent="0.2">
      <c r="A359" s="17" t="s">
        <v>514</v>
      </c>
      <c r="B359" s="8" t="str">
        <f t="shared" si="15"/>
        <v>Ze zoeken, selecteren en verwerken op een doelbewuste en efficiënte manier informatie uit verschillende bronnen.</v>
      </c>
      <c r="C359" s="8" t="str">
        <f t="shared" si="16"/>
        <v>Ik kan informatie uit verschillende bronnen zoeken, selecteren en gebruiken.</v>
      </c>
      <c r="D359" s="9" t="str">
        <f t="shared" si="17"/>
        <v>Bovenbouw</v>
      </c>
      <c r="E359" s="10">
        <v>7</v>
      </c>
      <c r="F359" s="1" t="s">
        <v>807</v>
      </c>
    </row>
    <row r="360" spans="1:6" ht="28.5" x14ac:dyDescent="0.2">
      <c r="A360" s="17" t="s">
        <v>514</v>
      </c>
      <c r="B360" s="8" t="str">
        <f t="shared" si="15"/>
        <v>Ze zoeken, selecteren en verwerken op een doelbewuste en efficiënte manier informatie uit verschillende bronnen.</v>
      </c>
      <c r="C360" s="8" t="str">
        <f t="shared" si="16"/>
        <v>Ik kan informatie uit verschillende bronnen zoeken, selecteren en gebruiken.</v>
      </c>
      <c r="D360" s="9" t="str">
        <f t="shared" si="17"/>
        <v>Bovenbouw</v>
      </c>
      <c r="E360" s="10">
        <v>7</v>
      </c>
      <c r="F360" s="1" t="s">
        <v>830</v>
      </c>
    </row>
    <row r="361" spans="1:6" ht="28.5" x14ac:dyDescent="0.2">
      <c r="A361" s="17" t="s">
        <v>514</v>
      </c>
      <c r="B361" s="8" t="str">
        <f t="shared" si="15"/>
        <v>Ze zoeken, selecteren en verwerken op een doelbewuste en efficiënte manier informatie uit verschillende bronnen.</v>
      </c>
      <c r="C361" s="8" t="str">
        <f t="shared" si="16"/>
        <v>Ik kan informatie uit verschillende bronnen zoeken, selecteren en gebruiken.</v>
      </c>
      <c r="D361" s="9" t="str">
        <f t="shared" si="17"/>
        <v>Bovenbouw</v>
      </c>
      <c r="E361" s="10">
        <v>7</v>
      </c>
      <c r="F361" s="1" t="s">
        <v>808</v>
      </c>
    </row>
    <row r="362" spans="1:6" ht="28.5" x14ac:dyDescent="0.2">
      <c r="A362" s="17" t="s">
        <v>514</v>
      </c>
      <c r="B362" s="8" t="str">
        <f t="shared" si="15"/>
        <v>Ze zoeken, selecteren en verwerken op een doelbewuste en efficiënte manier informatie uit verschillende bronnen.</v>
      </c>
      <c r="C362" s="8" t="str">
        <f t="shared" si="16"/>
        <v>Ik kan informatie uit verschillende bronnen zoeken, selecteren en gebruiken.</v>
      </c>
      <c r="D362" s="9" t="str">
        <f t="shared" si="17"/>
        <v>Bovenbouw</v>
      </c>
      <c r="E362" s="10">
        <v>7</v>
      </c>
      <c r="F362" s="1" t="s">
        <v>831</v>
      </c>
    </row>
    <row r="363" spans="1:6" ht="28.5" x14ac:dyDescent="0.2">
      <c r="A363" s="17" t="s">
        <v>514</v>
      </c>
      <c r="B363" s="8" t="str">
        <f t="shared" si="15"/>
        <v>Ze zoeken, selecteren en verwerken op een doelbewuste en efficiënte manier informatie uit verschillende bronnen.</v>
      </c>
      <c r="C363" s="8" t="str">
        <f t="shared" si="16"/>
        <v>Ik kan informatie uit verschillende bronnen zoeken, selecteren en gebruiken.</v>
      </c>
      <c r="D363" s="9" t="str">
        <f t="shared" si="17"/>
        <v>Bovenbouw</v>
      </c>
      <c r="E363" s="10">
        <v>7</v>
      </c>
      <c r="F363" s="1" t="s">
        <v>809</v>
      </c>
    </row>
    <row r="364" spans="1:6" ht="28.5" x14ac:dyDescent="0.2">
      <c r="A364" s="17" t="s">
        <v>514</v>
      </c>
      <c r="B364" s="8" t="str">
        <f t="shared" si="15"/>
        <v>Ze zoeken, selecteren en verwerken op een doelbewuste en efficiënte manier informatie uit verschillende bronnen.</v>
      </c>
      <c r="C364" s="8" t="str">
        <f t="shared" si="16"/>
        <v>Ik kan informatie uit verschillende bronnen zoeken, selecteren en gebruiken.</v>
      </c>
      <c r="D364" s="9" t="str">
        <f t="shared" si="17"/>
        <v>Bovenbouw</v>
      </c>
      <c r="E364" s="10">
        <v>7</v>
      </c>
      <c r="F364" s="1" t="s">
        <v>763</v>
      </c>
    </row>
    <row r="365" spans="1:6" ht="28.5" x14ac:dyDescent="0.2">
      <c r="A365" s="17" t="s">
        <v>514</v>
      </c>
      <c r="B365" s="8" t="str">
        <f t="shared" si="15"/>
        <v>Ze zoeken, selecteren en verwerken op een doelbewuste en efficiënte manier informatie uit verschillende bronnen.</v>
      </c>
      <c r="C365" s="8" t="str">
        <f t="shared" si="16"/>
        <v>Ik kan informatie uit verschillende bronnen zoeken, selecteren en gebruiken.</v>
      </c>
      <c r="D365" s="9" t="str">
        <f t="shared" si="17"/>
        <v>Bovenbouw</v>
      </c>
      <c r="E365" s="10">
        <v>7</v>
      </c>
      <c r="F365" s="1" t="s">
        <v>832</v>
      </c>
    </row>
    <row r="366" spans="1:6" ht="28.5" x14ac:dyDescent="0.2">
      <c r="A366" s="17" t="s">
        <v>514</v>
      </c>
      <c r="B366" s="8" t="str">
        <f t="shared" si="15"/>
        <v>Ze zoeken, selecteren en verwerken op een doelbewuste en efficiënte manier informatie uit verschillende bronnen.</v>
      </c>
      <c r="C366" s="8" t="str">
        <f t="shared" si="16"/>
        <v>Ik kan informatie uit verschillende bronnen zoeken, selecteren en gebruiken.</v>
      </c>
      <c r="D366" s="9" t="str">
        <f t="shared" si="17"/>
        <v>Bovenbouw</v>
      </c>
      <c r="E366" s="10">
        <v>7</v>
      </c>
      <c r="F366" s="13" t="s">
        <v>833</v>
      </c>
    </row>
    <row r="367" spans="1:6" ht="28.5" x14ac:dyDescent="0.2">
      <c r="A367" s="17" t="s">
        <v>514</v>
      </c>
      <c r="B367" s="8" t="str">
        <f t="shared" si="15"/>
        <v>Ze zoeken, selecteren en verwerken op een doelbewuste en efficiënte manier informatie uit verschillende bronnen.</v>
      </c>
      <c r="C367" s="8" t="str">
        <f t="shared" si="16"/>
        <v>Ik kan informatie uit verschillende bronnen zoeken, selecteren en gebruiken.</v>
      </c>
      <c r="D367" s="9" t="str">
        <f t="shared" si="17"/>
        <v>Bovenbouw</v>
      </c>
      <c r="E367" s="10">
        <v>7</v>
      </c>
      <c r="F367" s="13" t="s">
        <v>795</v>
      </c>
    </row>
    <row r="368" spans="1:6" ht="28.5" x14ac:dyDescent="0.2">
      <c r="A368" s="17" t="s">
        <v>514</v>
      </c>
      <c r="B368" s="8" t="str">
        <f t="shared" si="15"/>
        <v>Ze zoeken, selecteren en verwerken op een doelbewuste en efficiënte manier informatie uit verschillende bronnen.</v>
      </c>
      <c r="C368" s="8" t="str">
        <f t="shared" si="16"/>
        <v>Ik kan informatie uit verschillende bronnen zoeken, selecteren en gebruiken.</v>
      </c>
      <c r="D368" s="9" t="str">
        <f t="shared" si="17"/>
        <v>Bovenbouw</v>
      </c>
      <c r="E368" s="10">
        <v>7</v>
      </c>
      <c r="F368" s="13" t="s">
        <v>796</v>
      </c>
    </row>
    <row r="369" spans="1:6" ht="28.5" x14ac:dyDescent="0.2">
      <c r="A369" s="17" t="s">
        <v>514</v>
      </c>
      <c r="B369" s="8" t="str">
        <f t="shared" si="15"/>
        <v>Ze zoeken, selecteren en verwerken op een doelbewuste en efficiënte manier informatie uit verschillende bronnen.</v>
      </c>
      <c r="C369" s="8" t="str">
        <f t="shared" si="16"/>
        <v>Ik kan informatie uit verschillende bronnen zoeken, selecteren en gebruiken.</v>
      </c>
      <c r="D369" s="9" t="str">
        <f t="shared" si="17"/>
        <v>Bovenbouw</v>
      </c>
      <c r="E369" s="10">
        <v>7</v>
      </c>
      <c r="F369" s="13" t="s">
        <v>578</v>
      </c>
    </row>
    <row r="370" spans="1:6" ht="28.5" x14ac:dyDescent="0.2">
      <c r="A370" s="17" t="s">
        <v>514</v>
      </c>
      <c r="B370" s="8" t="str">
        <f t="shared" si="15"/>
        <v>Ze zoeken, selecteren en verwerken op een doelbewuste en efficiënte manier informatie uit verschillende bronnen.</v>
      </c>
      <c r="C370" s="8" t="str">
        <f t="shared" si="16"/>
        <v>Ik kan informatie uit verschillende bronnen zoeken, selecteren en gebruiken.</v>
      </c>
      <c r="D370" s="9" t="str">
        <f t="shared" si="17"/>
        <v>Bovenbouw</v>
      </c>
      <c r="E370" s="10">
        <v>7</v>
      </c>
      <c r="F370" s="13" t="s">
        <v>767</v>
      </c>
    </row>
    <row r="371" spans="1:6" ht="28.5" x14ac:dyDescent="0.2">
      <c r="A371" s="17" t="s">
        <v>514</v>
      </c>
      <c r="B371" s="8" t="str">
        <f t="shared" si="15"/>
        <v>Ze zoeken, selecteren en verwerken op een doelbewuste en efficiënte manier informatie uit verschillende bronnen.</v>
      </c>
      <c r="C371" s="8" t="str">
        <f t="shared" si="16"/>
        <v>Ik kan informatie uit verschillende bronnen zoeken, selecteren en gebruiken.</v>
      </c>
      <c r="D371" s="9" t="str">
        <f t="shared" si="17"/>
        <v>Bovenbouw</v>
      </c>
      <c r="E371" s="10">
        <v>7</v>
      </c>
      <c r="F371" s="13" t="s">
        <v>768</v>
      </c>
    </row>
    <row r="372" spans="1:6" ht="28.5" x14ac:dyDescent="0.2">
      <c r="A372" s="17" t="s">
        <v>515</v>
      </c>
      <c r="B372" s="8" t="str">
        <f t="shared" si="15"/>
        <v>Ze leiden betekenisrelaties tussen zinnen en alinea's af en herkennen inconsistenties.</v>
      </c>
      <c r="C372" s="8" t="str">
        <f t="shared" si="16"/>
        <v>Ik ontdek of zinnen en alinea’s bij elkaar passen of niet.</v>
      </c>
      <c r="D372" s="9" t="str">
        <f t="shared" si="17"/>
        <v>Bovenbouw</v>
      </c>
      <c r="E372" s="10">
        <v>7</v>
      </c>
      <c r="F372" s="13" t="s">
        <v>829</v>
      </c>
    </row>
    <row r="373" spans="1:6" ht="28.5" x14ac:dyDescent="0.2">
      <c r="A373" s="17" t="s">
        <v>515</v>
      </c>
      <c r="B373" s="8" t="str">
        <f t="shared" si="15"/>
        <v>Ze leiden betekenisrelaties tussen zinnen en alinea's af en herkennen inconsistenties.</v>
      </c>
      <c r="C373" s="8" t="str">
        <f t="shared" si="16"/>
        <v>Ik ontdek of zinnen en alinea’s bij elkaar passen of niet.</v>
      </c>
      <c r="D373" s="9" t="str">
        <f t="shared" si="17"/>
        <v>Bovenbouw</v>
      </c>
      <c r="E373" s="10">
        <v>7</v>
      </c>
      <c r="F373" s="13" t="s">
        <v>777</v>
      </c>
    </row>
    <row r="374" spans="1:6" ht="28.5" x14ac:dyDescent="0.2">
      <c r="A374" s="17" t="s">
        <v>515</v>
      </c>
      <c r="B374" s="8" t="str">
        <f t="shared" si="15"/>
        <v>Ze leiden betekenisrelaties tussen zinnen en alinea's af en herkennen inconsistenties.</v>
      </c>
      <c r="C374" s="8" t="str">
        <f t="shared" si="16"/>
        <v>Ik ontdek of zinnen en alinea’s bij elkaar passen of niet.</v>
      </c>
      <c r="D374" s="9" t="str">
        <f t="shared" si="17"/>
        <v>Bovenbouw</v>
      </c>
      <c r="E374" s="10">
        <v>7</v>
      </c>
      <c r="F374" s="13" t="s">
        <v>830</v>
      </c>
    </row>
    <row r="375" spans="1:6" ht="28.5" x14ac:dyDescent="0.2">
      <c r="A375" s="17" t="s">
        <v>515</v>
      </c>
      <c r="B375" s="8" t="str">
        <f t="shared" si="15"/>
        <v>Ze leiden betekenisrelaties tussen zinnen en alinea's af en herkennen inconsistenties.</v>
      </c>
      <c r="C375" s="8" t="str">
        <f t="shared" si="16"/>
        <v>Ik ontdek of zinnen en alinea’s bij elkaar passen of niet.</v>
      </c>
      <c r="D375" s="9" t="str">
        <f t="shared" si="17"/>
        <v>Bovenbouw</v>
      </c>
      <c r="E375" s="10">
        <v>7</v>
      </c>
      <c r="F375" s="1" t="s">
        <v>763</v>
      </c>
    </row>
    <row r="376" spans="1:6" ht="28.5" x14ac:dyDescent="0.2">
      <c r="A376" s="17" t="s">
        <v>515</v>
      </c>
      <c r="B376" s="8" t="str">
        <f t="shared" si="15"/>
        <v>Ze leiden betekenisrelaties tussen zinnen en alinea's af en herkennen inconsistenties.</v>
      </c>
      <c r="C376" s="8" t="str">
        <f t="shared" si="16"/>
        <v>Ik ontdek of zinnen en alinea’s bij elkaar passen of niet.</v>
      </c>
      <c r="D376" s="9" t="str">
        <f t="shared" si="17"/>
        <v>Bovenbouw</v>
      </c>
      <c r="E376" s="10">
        <v>7</v>
      </c>
      <c r="F376" s="1" t="s">
        <v>765</v>
      </c>
    </row>
    <row r="377" spans="1:6" ht="28.5" x14ac:dyDescent="0.2">
      <c r="A377" s="17" t="s">
        <v>515</v>
      </c>
      <c r="B377" s="8" t="str">
        <f t="shared" si="15"/>
        <v>Ze leiden betekenisrelaties tussen zinnen en alinea's af en herkennen inconsistenties.</v>
      </c>
      <c r="C377" s="8" t="str">
        <f t="shared" si="16"/>
        <v>Ik ontdek of zinnen en alinea’s bij elkaar passen of niet.</v>
      </c>
      <c r="D377" s="9" t="str">
        <f t="shared" si="17"/>
        <v>Bovenbouw</v>
      </c>
      <c r="E377" s="12">
        <v>7</v>
      </c>
      <c r="F377" s="13" t="s">
        <v>745</v>
      </c>
    </row>
    <row r="378" spans="1:6" ht="28.5" x14ac:dyDescent="0.2">
      <c r="A378" s="17" t="s">
        <v>515</v>
      </c>
      <c r="B378" s="8" t="str">
        <f t="shared" si="15"/>
        <v>Ze leiden betekenisrelaties tussen zinnen en alinea's af en herkennen inconsistenties.</v>
      </c>
      <c r="C378" s="8" t="str">
        <f t="shared" si="16"/>
        <v>Ik ontdek of zinnen en alinea’s bij elkaar passen of niet.</v>
      </c>
      <c r="D378" s="9" t="str">
        <f t="shared" si="17"/>
        <v>Bovenbouw</v>
      </c>
      <c r="E378" s="12">
        <v>7</v>
      </c>
      <c r="F378" s="13" t="s">
        <v>746</v>
      </c>
    </row>
    <row r="379" spans="1:6" ht="28.5" x14ac:dyDescent="0.2">
      <c r="A379" s="17" t="s">
        <v>515</v>
      </c>
      <c r="B379" s="8" t="str">
        <f t="shared" si="15"/>
        <v>Ze leiden betekenisrelaties tussen zinnen en alinea's af en herkennen inconsistenties.</v>
      </c>
      <c r="C379" s="8" t="str">
        <f t="shared" si="16"/>
        <v>Ik ontdek of zinnen en alinea’s bij elkaar passen of niet.</v>
      </c>
      <c r="D379" s="9" t="str">
        <f t="shared" si="17"/>
        <v>Bovenbouw</v>
      </c>
      <c r="E379" s="10">
        <v>7</v>
      </c>
      <c r="F379" s="1" t="s">
        <v>714</v>
      </c>
    </row>
    <row r="380" spans="1:6" ht="28.5" x14ac:dyDescent="0.2">
      <c r="A380" s="17" t="s">
        <v>515</v>
      </c>
      <c r="B380" s="8" t="str">
        <f t="shared" si="15"/>
        <v>Ze leiden betekenisrelaties tussen zinnen en alinea's af en herkennen inconsistenties.</v>
      </c>
      <c r="C380" s="8" t="str">
        <f t="shared" si="16"/>
        <v>Ik ontdek of zinnen en alinea’s bij elkaar passen of niet.</v>
      </c>
      <c r="D380" s="9" t="str">
        <f t="shared" si="17"/>
        <v>Bovenbouw</v>
      </c>
      <c r="E380" s="10">
        <v>7</v>
      </c>
      <c r="F380" s="1" t="s">
        <v>796</v>
      </c>
    </row>
    <row r="381" spans="1:6" ht="28.5" x14ac:dyDescent="0.2">
      <c r="A381" s="17" t="s">
        <v>515</v>
      </c>
      <c r="B381" s="8" t="str">
        <f t="shared" si="15"/>
        <v>Ze leiden betekenisrelaties tussen zinnen en alinea's af en herkennen inconsistenties.</v>
      </c>
      <c r="C381" s="8" t="str">
        <f t="shared" si="16"/>
        <v>Ik ontdek of zinnen en alinea’s bij elkaar passen of niet.</v>
      </c>
      <c r="D381" s="9" t="str">
        <f t="shared" si="17"/>
        <v>Bovenbouw</v>
      </c>
      <c r="E381" s="10">
        <v>7</v>
      </c>
      <c r="F381" s="1" t="s">
        <v>772</v>
      </c>
    </row>
    <row r="382" spans="1:6" ht="28.5" x14ac:dyDescent="0.2">
      <c r="A382" s="17" t="s">
        <v>515</v>
      </c>
      <c r="B382" s="8" t="str">
        <f t="shared" si="15"/>
        <v>Ze leiden betekenisrelaties tussen zinnen en alinea's af en herkennen inconsistenties.</v>
      </c>
      <c r="C382" s="8" t="str">
        <f t="shared" si="16"/>
        <v>Ik ontdek of zinnen en alinea’s bij elkaar passen of niet.</v>
      </c>
      <c r="D382" s="9" t="str">
        <f t="shared" si="17"/>
        <v>Bovenbouw</v>
      </c>
      <c r="E382" s="12">
        <v>7</v>
      </c>
      <c r="F382" s="13" t="s">
        <v>774</v>
      </c>
    </row>
    <row r="383" spans="1:6" ht="28.5" x14ac:dyDescent="0.2">
      <c r="A383" s="17" t="s">
        <v>515</v>
      </c>
      <c r="B383" s="8" t="str">
        <f t="shared" si="15"/>
        <v>Ze leiden betekenisrelaties tussen zinnen en alinea's af en herkennen inconsistenties.</v>
      </c>
      <c r="C383" s="8" t="str">
        <f t="shared" si="16"/>
        <v>Ik ontdek of zinnen en alinea’s bij elkaar passen of niet.</v>
      </c>
      <c r="D383" s="9" t="str">
        <f t="shared" si="17"/>
        <v>Bovenbouw</v>
      </c>
      <c r="E383" s="10">
        <v>7</v>
      </c>
      <c r="F383" s="1" t="s">
        <v>767</v>
      </c>
    </row>
    <row r="384" spans="1:6" ht="28.5" x14ac:dyDescent="0.2">
      <c r="A384" s="17" t="s">
        <v>515</v>
      </c>
      <c r="B384" s="8" t="str">
        <f t="shared" ref="B384:B447" si="18">IF(A384="2.4.1","Ze bepalen het thema van een tekst en activeren hun eigen kennis over het thema.",IF(A384="2.4.2","Ze koppelen verwijswoorden aan antecedenten.",IF(A384="2.4.3","Ze lossen het probleem van een moeilijke zin (of zinnen) op.",IF(A384="2.4.4","Ze voorspellen de volgende informatie in een tekst.",IF(A384="2.4.5","Ze leiden informatie af uit een tekst.",IF(A384="2.4.6","Ze onderscheiden verschillende soorten teksten zoals verhalende, informatieve, directieve, beschouwende en argumentatieve teksten.",IF(A384="2.4.7","Ze herkennen de structuur van verhalende teksten.",IF(A384="2.4.8","Ze zoeken, selecteren en verwerken op een doelbewuste en efficiënte manier informatie uit verschillende bronnen.",IF(A384="2.4.9","Ze leiden betekenisrelaties tussen zinnen en alinea's af en herkennen inconsistenties.",IF(A384="2.4.10","Ze stellen zelf vragen tijdens het lezen.",IF(A384="2.4.11","Ze bepalen de hoofdgedachte van een tekst en maken een samenvatting.",IF(A384="2.4.12","Ze herkennen de structuur van verschillende soorten teksten.",IF(A384="2.4.13","Ze plannen, sturen, bewaken en controleren hun eigen leesgedrag.",IF(A384="2.4.14","Ze beoordelen teksten op hun waarde.","Voer tussendoel in"))))))))))))))</f>
        <v>Ze leiden betekenisrelaties tussen zinnen en alinea's af en herkennen inconsistenties.</v>
      </c>
      <c r="C384" s="8" t="str">
        <f t="shared" ref="C384:C447" si="19">IF(A384="2.4.1","Ik kan bij een tekst het onderwerp bepalen en denk na wat ik er van weet.",IF(A384="2.4.2","Ik weet waar een woord naar verwijst.",IF(A384="2.4.3","Ik kan een moeilijke zin toch begrijpen doordat ik het uit de tekst kan opmaken.",IF(A384="2.4.4","Ik kan de volgende informatie in de tekst voorspellen.",IF(A384="2.4.5","Ik begrijp waar de tekst over gaat.",IF(A384="2.4.6","Ik kan verschillende soorten teksten onderscheiden.",IF(A384="2.4.7","Ik weet dat een verhalende tekst een begin, een kern en een eind heeft.",IF(A384="2.4.8","Ik kan informatie uit verschillende bronnen zoeken, selecteren en gebruiken.",IF(A384="2.4.9","Ik ontdek of zinnen en alinea’s bij elkaar passen of niet.",IF(A384="2.4.10","Ik kan mijzelf tijdens het lezen vragen stellen.",IF(A384="2.4.11","Ik kan van een tekst de hoofdgedachte vaststellen en een samenvatting maken.",IF(A384="2.4.12","Ik kan de structuur van verschillende soorten teksten herkennen.",IF(A384="2.4.13","Ik kan mijn eigen leesgedrag plannen, sturen, bewaken en controleren.",IF(A384="2.4.14","Ik kan de waarde van een tekst beoordelen.","Voer tussendoel in"))))))))))))))</f>
        <v>Ik ontdek of zinnen en alinea’s bij elkaar passen of niet.</v>
      </c>
      <c r="D384" s="9" t="str">
        <f t="shared" ref="D384:D447" si="20">IF(A384="2.4.1","Middenbouw",IF(A384="2.4.2","Middenbouw",IF(A384="2.4.3","Middenbouw",IF(A384="2.4.4","Middenbouw",IF(A384="2.4.5","Middenbouw",IF(A384="2.4.6","Middenbouw",IF(A384="2.4.7","Middenbouw",IF(A384="2.4.8","Bovenbouw",IF(A384="2.4.9","Bovenbouw",IF(A384="2.4.10","Bovenbouw",IF(A384="2.4.11","Bovenbouw",IF(A384="2.4.12","Bovenbouw",IF(A384="2.4.13","Bovenbouw",IF(A384="2.4.14","Bovenbouw","Onbepaald"))))))))))))))</f>
        <v>Bovenbouw</v>
      </c>
      <c r="E384" s="10">
        <v>7</v>
      </c>
      <c r="F384" s="13" t="s">
        <v>768</v>
      </c>
    </row>
    <row r="385" spans="1:6" ht="28.5" x14ac:dyDescent="0.2">
      <c r="A385" s="17" t="s">
        <v>515</v>
      </c>
      <c r="B385" s="8" t="str">
        <f t="shared" si="18"/>
        <v>Ze leiden betekenisrelaties tussen zinnen en alinea's af en herkennen inconsistenties.</v>
      </c>
      <c r="C385" s="8" t="str">
        <f t="shared" si="19"/>
        <v>Ik ontdek of zinnen en alinea’s bij elkaar passen of niet.</v>
      </c>
      <c r="D385" s="9" t="str">
        <f t="shared" si="20"/>
        <v>Bovenbouw</v>
      </c>
      <c r="E385" s="10">
        <v>7</v>
      </c>
      <c r="F385" s="1" t="s">
        <v>769</v>
      </c>
    </row>
    <row r="386" spans="1:6" x14ac:dyDescent="0.2">
      <c r="A386" s="17" t="s">
        <v>516</v>
      </c>
      <c r="B386" s="8" t="str">
        <f t="shared" si="18"/>
        <v>Ze stellen zelf vragen tijdens het lezen.</v>
      </c>
      <c r="C386" s="8" t="str">
        <f t="shared" si="19"/>
        <v>Ik kan mijzelf tijdens het lezen vragen stellen.</v>
      </c>
      <c r="D386" s="9" t="str">
        <f t="shared" si="20"/>
        <v>Bovenbouw</v>
      </c>
      <c r="E386" s="10">
        <v>8</v>
      </c>
      <c r="F386" s="1" t="s">
        <v>778</v>
      </c>
    </row>
    <row r="387" spans="1:6" x14ac:dyDescent="0.2">
      <c r="A387" s="17" t="s">
        <v>516</v>
      </c>
      <c r="B387" s="8" t="str">
        <f t="shared" si="18"/>
        <v>Ze stellen zelf vragen tijdens het lezen.</v>
      </c>
      <c r="C387" s="8" t="str">
        <f t="shared" si="19"/>
        <v>Ik kan mijzelf tijdens het lezen vragen stellen.</v>
      </c>
      <c r="D387" s="9" t="str">
        <f t="shared" si="20"/>
        <v>Bovenbouw</v>
      </c>
      <c r="E387" s="10">
        <v>8</v>
      </c>
      <c r="F387" s="1" t="s">
        <v>779</v>
      </c>
    </row>
    <row r="388" spans="1:6" x14ac:dyDescent="0.2">
      <c r="A388" s="17" t="s">
        <v>516</v>
      </c>
      <c r="B388" s="8" t="str">
        <f t="shared" si="18"/>
        <v>Ze stellen zelf vragen tijdens het lezen.</v>
      </c>
      <c r="C388" s="8" t="str">
        <f t="shared" si="19"/>
        <v>Ik kan mijzelf tijdens het lezen vragen stellen.</v>
      </c>
      <c r="D388" s="9" t="str">
        <f t="shared" si="20"/>
        <v>Bovenbouw</v>
      </c>
      <c r="E388" s="10">
        <v>8</v>
      </c>
      <c r="F388" s="1" t="s">
        <v>762</v>
      </c>
    </row>
    <row r="389" spans="1:6" x14ac:dyDescent="0.2">
      <c r="A389" s="17" t="s">
        <v>516</v>
      </c>
      <c r="B389" s="8" t="str">
        <f t="shared" si="18"/>
        <v>Ze stellen zelf vragen tijdens het lezen.</v>
      </c>
      <c r="C389" s="8" t="str">
        <f t="shared" si="19"/>
        <v>Ik kan mijzelf tijdens het lezen vragen stellen.</v>
      </c>
      <c r="D389" s="9" t="str">
        <f t="shared" si="20"/>
        <v>Bovenbouw</v>
      </c>
      <c r="E389" s="10">
        <v>8</v>
      </c>
      <c r="F389" s="1" t="s">
        <v>780</v>
      </c>
    </row>
    <row r="390" spans="1:6" x14ac:dyDescent="0.2">
      <c r="A390" s="17" t="s">
        <v>516</v>
      </c>
      <c r="B390" s="8" t="str">
        <f t="shared" si="18"/>
        <v>Ze stellen zelf vragen tijdens het lezen.</v>
      </c>
      <c r="C390" s="8" t="str">
        <f t="shared" si="19"/>
        <v>Ik kan mijzelf tijdens het lezen vragen stellen.</v>
      </c>
      <c r="D390" s="9" t="str">
        <f t="shared" si="20"/>
        <v>Bovenbouw</v>
      </c>
      <c r="E390" s="10">
        <v>8</v>
      </c>
      <c r="F390" s="1" t="s">
        <v>813</v>
      </c>
    </row>
    <row r="391" spans="1:6" x14ac:dyDescent="0.2">
      <c r="A391" s="17" t="s">
        <v>516</v>
      </c>
      <c r="B391" s="8" t="str">
        <f t="shared" si="18"/>
        <v>Ze stellen zelf vragen tijdens het lezen.</v>
      </c>
      <c r="C391" s="8" t="str">
        <f t="shared" si="19"/>
        <v>Ik kan mijzelf tijdens het lezen vragen stellen.</v>
      </c>
      <c r="D391" s="9" t="str">
        <f t="shared" si="20"/>
        <v>Bovenbouw</v>
      </c>
      <c r="E391" s="10">
        <v>8</v>
      </c>
      <c r="F391" s="1" t="s">
        <v>783</v>
      </c>
    </row>
    <row r="392" spans="1:6" x14ac:dyDescent="0.2">
      <c r="A392" s="17" t="s">
        <v>516</v>
      </c>
      <c r="B392" s="8" t="str">
        <f t="shared" si="18"/>
        <v>Ze stellen zelf vragen tijdens het lezen.</v>
      </c>
      <c r="C392" s="8" t="str">
        <f t="shared" si="19"/>
        <v>Ik kan mijzelf tijdens het lezen vragen stellen.</v>
      </c>
      <c r="D392" s="9" t="str">
        <f t="shared" si="20"/>
        <v>Bovenbouw</v>
      </c>
      <c r="E392" s="10">
        <v>8</v>
      </c>
      <c r="F392" s="1" t="s">
        <v>834</v>
      </c>
    </row>
    <row r="393" spans="1:6" x14ac:dyDescent="0.2">
      <c r="A393" s="17" t="s">
        <v>516</v>
      </c>
      <c r="B393" s="8" t="str">
        <f t="shared" si="18"/>
        <v>Ze stellen zelf vragen tijdens het lezen.</v>
      </c>
      <c r="C393" s="8" t="str">
        <f t="shared" si="19"/>
        <v>Ik kan mijzelf tijdens het lezen vragen stellen.</v>
      </c>
      <c r="D393" s="9" t="str">
        <f t="shared" si="20"/>
        <v>Bovenbouw</v>
      </c>
      <c r="E393" s="10">
        <v>8</v>
      </c>
      <c r="F393" s="1" t="s">
        <v>786</v>
      </c>
    </row>
    <row r="394" spans="1:6" x14ac:dyDescent="0.2">
      <c r="A394" s="17" t="s">
        <v>516</v>
      </c>
      <c r="B394" s="8" t="str">
        <f t="shared" si="18"/>
        <v>Ze stellen zelf vragen tijdens het lezen.</v>
      </c>
      <c r="C394" s="8" t="str">
        <f t="shared" si="19"/>
        <v>Ik kan mijzelf tijdens het lezen vragen stellen.</v>
      </c>
      <c r="D394" s="9" t="str">
        <f t="shared" si="20"/>
        <v>Bovenbouw</v>
      </c>
      <c r="E394" s="10">
        <v>8</v>
      </c>
      <c r="F394" s="1" t="s">
        <v>835</v>
      </c>
    </row>
    <row r="395" spans="1:6" x14ac:dyDescent="0.2">
      <c r="A395" s="17" t="s">
        <v>516</v>
      </c>
      <c r="B395" s="8" t="str">
        <f t="shared" si="18"/>
        <v>Ze stellen zelf vragen tijdens het lezen.</v>
      </c>
      <c r="C395" s="8" t="str">
        <f t="shared" si="19"/>
        <v>Ik kan mijzelf tijdens het lezen vragen stellen.</v>
      </c>
      <c r="D395" s="9" t="str">
        <f t="shared" si="20"/>
        <v>Bovenbouw</v>
      </c>
      <c r="E395" s="10">
        <v>8</v>
      </c>
      <c r="F395" s="1" t="s">
        <v>836</v>
      </c>
    </row>
    <row r="396" spans="1:6" x14ac:dyDescent="0.2">
      <c r="A396" s="17" t="s">
        <v>516</v>
      </c>
      <c r="B396" s="8" t="str">
        <f t="shared" si="18"/>
        <v>Ze stellen zelf vragen tijdens het lezen.</v>
      </c>
      <c r="C396" s="8" t="str">
        <f t="shared" si="19"/>
        <v>Ik kan mijzelf tijdens het lezen vragen stellen.</v>
      </c>
      <c r="D396" s="9" t="str">
        <f t="shared" si="20"/>
        <v>Bovenbouw</v>
      </c>
      <c r="E396" s="10">
        <v>8</v>
      </c>
      <c r="F396" s="1" t="s">
        <v>819</v>
      </c>
    </row>
    <row r="397" spans="1:6" x14ac:dyDescent="0.2">
      <c r="A397" s="17" t="s">
        <v>516</v>
      </c>
      <c r="B397" s="8" t="str">
        <f t="shared" si="18"/>
        <v>Ze stellen zelf vragen tijdens het lezen.</v>
      </c>
      <c r="C397" s="8" t="str">
        <f t="shared" si="19"/>
        <v>Ik kan mijzelf tijdens het lezen vragen stellen.</v>
      </c>
      <c r="D397" s="9" t="str">
        <f t="shared" si="20"/>
        <v>Bovenbouw</v>
      </c>
      <c r="E397" s="10">
        <v>8</v>
      </c>
      <c r="F397" s="1" t="s">
        <v>820</v>
      </c>
    </row>
    <row r="398" spans="1:6" x14ac:dyDescent="0.2">
      <c r="A398" s="17" t="s">
        <v>516</v>
      </c>
      <c r="B398" s="8" t="str">
        <f t="shared" si="18"/>
        <v>Ze stellen zelf vragen tijdens het lezen.</v>
      </c>
      <c r="C398" s="8" t="str">
        <f t="shared" si="19"/>
        <v>Ik kan mijzelf tijdens het lezen vragen stellen.</v>
      </c>
      <c r="D398" s="9" t="str">
        <f t="shared" si="20"/>
        <v>Bovenbouw</v>
      </c>
      <c r="E398" s="10">
        <v>8</v>
      </c>
      <c r="F398" s="1" t="s">
        <v>588</v>
      </c>
    </row>
    <row r="399" spans="1:6" x14ac:dyDescent="0.2">
      <c r="A399" s="17" t="s">
        <v>516</v>
      </c>
      <c r="B399" s="8" t="str">
        <f t="shared" si="18"/>
        <v>Ze stellen zelf vragen tijdens het lezen.</v>
      </c>
      <c r="C399" s="8" t="str">
        <f t="shared" si="19"/>
        <v>Ik kan mijzelf tijdens het lezen vragen stellen.</v>
      </c>
      <c r="D399" s="9" t="str">
        <f t="shared" si="20"/>
        <v>Bovenbouw</v>
      </c>
      <c r="E399" s="30">
        <v>8</v>
      </c>
      <c r="F399" s="2" t="s">
        <v>587</v>
      </c>
    </row>
    <row r="400" spans="1:6" x14ac:dyDescent="0.2">
      <c r="A400" s="17" t="s">
        <v>516</v>
      </c>
      <c r="B400" s="8" t="str">
        <f t="shared" si="18"/>
        <v>Ze stellen zelf vragen tijdens het lezen.</v>
      </c>
      <c r="C400" s="8" t="str">
        <f t="shared" si="19"/>
        <v>Ik kan mijzelf tijdens het lezen vragen stellen.</v>
      </c>
      <c r="D400" s="9" t="str">
        <f t="shared" si="20"/>
        <v>Bovenbouw</v>
      </c>
      <c r="E400" s="30">
        <v>8</v>
      </c>
      <c r="F400" s="2" t="s">
        <v>588</v>
      </c>
    </row>
    <row r="401" spans="1:6" ht="28.5" x14ac:dyDescent="0.2">
      <c r="A401" s="17" t="s">
        <v>517</v>
      </c>
      <c r="B401" s="8" t="str">
        <f t="shared" si="18"/>
        <v>Ze bepalen de hoofdgedachte van een tekst en maken een samenvatting.</v>
      </c>
      <c r="C401" s="8" t="str">
        <f t="shared" si="19"/>
        <v>Ik kan van een tekst de hoofdgedachte vaststellen en een samenvatting maken.</v>
      </c>
      <c r="D401" s="9" t="str">
        <f t="shared" si="20"/>
        <v>Bovenbouw</v>
      </c>
      <c r="E401" s="10">
        <v>8</v>
      </c>
      <c r="F401" s="1" t="s">
        <v>778</v>
      </c>
    </row>
    <row r="402" spans="1:6" ht="28.5" x14ac:dyDescent="0.2">
      <c r="A402" s="17" t="s">
        <v>517</v>
      </c>
      <c r="B402" s="8" t="str">
        <f t="shared" si="18"/>
        <v>Ze bepalen de hoofdgedachte van een tekst en maken een samenvatting.</v>
      </c>
      <c r="C402" s="8" t="str">
        <f t="shared" si="19"/>
        <v>Ik kan van een tekst de hoofdgedachte vaststellen en een samenvatting maken.</v>
      </c>
      <c r="D402" s="9" t="str">
        <f t="shared" si="20"/>
        <v>Bovenbouw</v>
      </c>
      <c r="E402" s="10">
        <v>8</v>
      </c>
      <c r="F402" s="1" t="s">
        <v>779</v>
      </c>
    </row>
    <row r="403" spans="1:6" ht="28.5" x14ac:dyDescent="0.2">
      <c r="A403" s="17" t="s">
        <v>517</v>
      </c>
      <c r="B403" s="8" t="str">
        <f t="shared" si="18"/>
        <v>Ze bepalen de hoofdgedachte van een tekst en maken een samenvatting.</v>
      </c>
      <c r="C403" s="8" t="str">
        <f t="shared" si="19"/>
        <v>Ik kan van een tekst de hoofdgedachte vaststellen en een samenvatting maken.</v>
      </c>
      <c r="D403" s="9" t="str">
        <f t="shared" si="20"/>
        <v>Bovenbouw</v>
      </c>
      <c r="E403" s="10">
        <v>8</v>
      </c>
      <c r="F403" s="1" t="s">
        <v>786</v>
      </c>
    </row>
    <row r="404" spans="1:6" ht="28.5" x14ac:dyDescent="0.2">
      <c r="A404" s="17" t="s">
        <v>517</v>
      </c>
      <c r="B404" s="8" t="str">
        <f t="shared" si="18"/>
        <v>Ze bepalen de hoofdgedachte van een tekst en maken een samenvatting.</v>
      </c>
      <c r="C404" s="8" t="str">
        <f t="shared" si="19"/>
        <v>Ik kan van een tekst de hoofdgedachte vaststellen en een samenvatting maken.</v>
      </c>
      <c r="D404" s="9" t="str">
        <f t="shared" si="20"/>
        <v>Bovenbouw</v>
      </c>
      <c r="E404" s="10">
        <v>8</v>
      </c>
      <c r="F404" s="1" t="s">
        <v>835</v>
      </c>
    </row>
    <row r="405" spans="1:6" ht="28.5" x14ac:dyDescent="0.2">
      <c r="A405" s="17" t="s">
        <v>517</v>
      </c>
      <c r="B405" s="8" t="str">
        <f t="shared" si="18"/>
        <v>Ze bepalen de hoofdgedachte van een tekst en maken een samenvatting.</v>
      </c>
      <c r="C405" s="8" t="str">
        <f t="shared" si="19"/>
        <v>Ik kan van een tekst de hoofdgedachte vaststellen en een samenvatting maken.</v>
      </c>
      <c r="D405" s="9" t="str">
        <f t="shared" si="20"/>
        <v>Bovenbouw</v>
      </c>
      <c r="E405" s="10">
        <v>8</v>
      </c>
      <c r="F405" s="1" t="s">
        <v>836</v>
      </c>
    </row>
    <row r="406" spans="1:6" ht="28.5" x14ac:dyDescent="0.2">
      <c r="A406" s="17" t="s">
        <v>517</v>
      </c>
      <c r="B406" s="8" t="str">
        <f t="shared" si="18"/>
        <v>Ze bepalen de hoofdgedachte van een tekst en maken een samenvatting.</v>
      </c>
      <c r="C406" s="8" t="str">
        <f t="shared" si="19"/>
        <v>Ik kan van een tekst de hoofdgedachte vaststellen en een samenvatting maken.</v>
      </c>
      <c r="D406" s="9" t="str">
        <f t="shared" si="20"/>
        <v>Bovenbouw</v>
      </c>
      <c r="E406" s="10">
        <v>8</v>
      </c>
      <c r="F406" s="1" t="s">
        <v>819</v>
      </c>
    </row>
    <row r="407" spans="1:6" ht="28.5" x14ac:dyDescent="0.2">
      <c r="A407" s="17" t="s">
        <v>517</v>
      </c>
      <c r="B407" s="8" t="str">
        <f t="shared" si="18"/>
        <v>Ze bepalen de hoofdgedachte van een tekst en maken een samenvatting.</v>
      </c>
      <c r="C407" s="8" t="str">
        <f t="shared" si="19"/>
        <v>Ik kan van een tekst de hoofdgedachte vaststellen en een samenvatting maken.</v>
      </c>
      <c r="D407" s="9" t="str">
        <f t="shared" si="20"/>
        <v>Bovenbouw</v>
      </c>
      <c r="E407" s="30">
        <v>8</v>
      </c>
      <c r="F407" s="2" t="s">
        <v>588</v>
      </c>
    </row>
    <row r="408" spans="1:6" x14ac:dyDescent="0.2">
      <c r="A408" s="17" t="s">
        <v>518</v>
      </c>
      <c r="B408" s="8" t="str">
        <f t="shared" si="18"/>
        <v>Ze herkennen de structuur van verschillende soorten teksten.</v>
      </c>
      <c r="C408" s="8" t="str">
        <f t="shared" si="19"/>
        <v>Ik kan de structuur van verschillende soorten teksten herkennen.</v>
      </c>
      <c r="D408" s="9" t="str">
        <f t="shared" si="20"/>
        <v>Bovenbouw</v>
      </c>
      <c r="E408" s="10">
        <v>8</v>
      </c>
      <c r="F408" s="1" t="s">
        <v>778</v>
      </c>
    </row>
    <row r="409" spans="1:6" x14ac:dyDescent="0.2">
      <c r="A409" s="17" t="s">
        <v>518</v>
      </c>
      <c r="B409" s="8" t="str">
        <f t="shared" si="18"/>
        <v>Ze herkennen de structuur van verschillende soorten teksten.</v>
      </c>
      <c r="C409" s="8" t="str">
        <f t="shared" si="19"/>
        <v>Ik kan de structuur van verschillende soorten teksten herkennen.</v>
      </c>
      <c r="D409" s="9" t="str">
        <f t="shared" si="20"/>
        <v>Bovenbouw</v>
      </c>
      <c r="E409" s="10">
        <v>8</v>
      </c>
      <c r="F409" s="1" t="s">
        <v>783</v>
      </c>
    </row>
    <row r="410" spans="1:6" x14ac:dyDescent="0.2">
      <c r="A410" s="17" t="s">
        <v>518</v>
      </c>
      <c r="B410" s="8" t="str">
        <f t="shared" si="18"/>
        <v>Ze herkennen de structuur van verschillende soorten teksten.</v>
      </c>
      <c r="C410" s="8" t="str">
        <f t="shared" si="19"/>
        <v>Ik kan de structuur van verschillende soorten teksten herkennen.</v>
      </c>
      <c r="D410" s="9" t="str">
        <f t="shared" si="20"/>
        <v>Bovenbouw</v>
      </c>
      <c r="E410" s="10">
        <v>8</v>
      </c>
      <c r="F410" s="1" t="s">
        <v>785</v>
      </c>
    </row>
    <row r="411" spans="1:6" x14ac:dyDescent="0.2">
      <c r="A411" s="17" t="s">
        <v>518</v>
      </c>
      <c r="B411" s="8" t="str">
        <f t="shared" si="18"/>
        <v>Ze herkennen de structuur van verschillende soorten teksten.</v>
      </c>
      <c r="C411" s="8" t="str">
        <f t="shared" si="19"/>
        <v>Ik kan de structuur van verschillende soorten teksten herkennen.</v>
      </c>
      <c r="D411" s="9" t="str">
        <f t="shared" si="20"/>
        <v>Bovenbouw</v>
      </c>
      <c r="E411" s="10">
        <v>8</v>
      </c>
      <c r="F411" s="1" t="s">
        <v>834</v>
      </c>
    </row>
    <row r="412" spans="1:6" x14ac:dyDescent="0.2">
      <c r="A412" s="17" t="s">
        <v>518</v>
      </c>
      <c r="B412" s="8" t="str">
        <f t="shared" si="18"/>
        <v>Ze herkennen de structuur van verschillende soorten teksten.</v>
      </c>
      <c r="C412" s="8" t="str">
        <f t="shared" si="19"/>
        <v>Ik kan de structuur van verschillende soorten teksten herkennen.</v>
      </c>
      <c r="D412" s="9" t="str">
        <f t="shared" si="20"/>
        <v>Bovenbouw</v>
      </c>
      <c r="E412" s="10">
        <v>8</v>
      </c>
      <c r="F412" s="1" t="s">
        <v>786</v>
      </c>
    </row>
    <row r="413" spans="1:6" x14ac:dyDescent="0.2">
      <c r="A413" s="17" t="s">
        <v>518</v>
      </c>
      <c r="B413" s="8" t="str">
        <f t="shared" si="18"/>
        <v>Ze herkennen de structuur van verschillende soorten teksten.</v>
      </c>
      <c r="C413" s="8" t="str">
        <f t="shared" si="19"/>
        <v>Ik kan de structuur van verschillende soorten teksten herkennen.</v>
      </c>
      <c r="D413" s="9" t="str">
        <f t="shared" si="20"/>
        <v>Bovenbouw</v>
      </c>
      <c r="E413" s="10">
        <v>8</v>
      </c>
      <c r="F413" s="1" t="s">
        <v>835</v>
      </c>
    </row>
    <row r="414" spans="1:6" x14ac:dyDescent="0.2">
      <c r="A414" s="17" t="s">
        <v>518</v>
      </c>
      <c r="B414" s="8" t="str">
        <f t="shared" si="18"/>
        <v>Ze herkennen de structuur van verschillende soorten teksten.</v>
      </c>
      <c r="C414" s="8" t="str">
        <f t="shared" si="19"/>
        <v>Ik kan de structuur van verschillende soorten teksten herkennen.</v>
      </c>
      <c r="D414" s="9" t="str">
        <f t="shared" si="20"/>
        <v>Bovenbouw</v>
      </c>
      <c r="E414" s="10">
        <v>8</v>
      </c>
      <c r="F414" s="1" t="s">
        <v>836</v>
      </c>
    </row>
    <row r="415" spans="1:6" x14ac:dyDescent="0.2">
      <c r="A415" s="17" t="s">
        <v>519</v>
      </c>
      <c r="B415" s="8" t="str">
        <f t="shared" si="18"/>
        <v>Ze plannen, sturen, bewaken en controleren hun eigen leesgedrag.</v>
      </c>
      <c r="C415" s="8" t="str">
        <f t="shared" si="19"/>
        <v>Ik kan mijn eigen leesgedrag plannen, sturen, bewaken en controleren.</v>
      </c>
      <c r="D415" s="9" t="str">
        <f t="shared" si="20"/>
        <v>Bovenbouw</v>
      </c>
      <c r="E415" s="10">
        <v>8</v>
      </c>
      <c r="F415" s="1" t="s">
        <v>778</v>
      </c>
    </row>
    <row r="416" spans="1:6" x14ac:dyDescent="0.2">
      <c r="A416" s="17" t="s">
        <v>519</v>
      </c>
      <c r="B416" s="8" t="str">
        <f t="shared" si="18"/>
        <v>Ze plannen, sturen, bewaken en controleren hun eigen leesgedrag.</v>
      </c>
      <c r="C416" s="8" t="str">
        <f t="shared" si="19"/>
        <v>Ik kan mijn eigen leesgedrag plannen, sturen, bewaken en controleren.</v>
      </c>
      <c r="D416" s="9" t="str">
        <f t="shared" si="20"/>
        <v>Bovenbouw</v>
      </c>
      <c r="E416" s="10">
        <v>8</v>
      </c>
      <c r="F416" s="1" t="s">
        <v>779</v>
      </c>
    </row>
    <row r="417" spans="1:6" x14ac:dyDescent="0.2">
      <c r="A417" s="17" t="s">
        <v>519</v>
      </c>
      <c r="B417" s="8" t="str">
        <f t="shared" si="18"/>
        <v>Ze plannen, sturen, bewaken en controleren hun eigen leesgedrag.</v>
      </c>
      <c r="C417" s="8" t="str">
        <f t="shared" si="19"/>
        <v>Ik kan mijn eigen leesgedrag plannen, sturen, bewaken en controleren.</v>
      </c>
      <c r="D417" s="9" t="str">
        <f t="shared" si="20"/>
        <v>Bovenbouw</v>
      </c>
      <c r="E417" s="10">
        <v>8</v>
      </c>
      <c r="F417" s="1" t="s">
        <v>783</v>
      </c>
    </row>
    <row r="418" spans="1:6" x14ac:dyDescent="0.2">
      <c r="A418" s="17" t="s">
        <v>519</v>
      </c>
      <c r="B418" s="8" t="str">
        <f t="shared" si="18"/>
        <v>Ze plannen, sturen, bewaken en controleren hun eigen leesgedrag.</v>
      </c>
      <c r="C418" s="8" t="str">
        <f t="shared" si="19"/>
        <v>Ik kan mijn eigen leesgedrag plannen, sturen, bewaken en controleren.</v>
      </c>
      <c r="D418" s="9" t="str">
        <f t="shared" si="20"/>
        <v>Bovenbouw</v>
      </c>
      <c r="E418" s="10">
        <v>8</v>
      </c>
      <c r="F418" s="1" t="s">
        <v>834</v>
      </c>
    </row>
    <row r="419" spans="1:6" x14ac:dyDescent="0.2">
      <c r="A419" s="17" t="s">
        <v>519</v>
      </c>
      <c r="B419" s="8" t="str">
        <f t="shared" si="18"/>
        <v>Ze plannen, sturen, bewaken en controleren hun eigen leesgedrag.</v>
      </c>
      <c r="C419" s="8" t="str">
        <f t="shared" si="19"/>
        <v>Ik kan mijn eigen leesgedrag plannen, sturen, bewaken en controleren.</v>
      </c>
      <c r="D419" s="9" t="str">
        <f t="shared" si="20"/>
        <v>Bovenbouw</v>
      </c>
      <c r="E419" s="10">
        <v>8</v>
      </c>
      <c r="F419" s="1" t="s">
        <v>786</v>
      </c>
    </row>
    <row r="420" spans="1:6" x14ac:dyDescent="0.2">
      <c r="A420" s="17" t="s">
        <v>519</v>
      </c>
      <c r="B420" s="8" t="str">
        <f t="shared" si="18"/>
        <v>Ze plannen, sturen, bewaken en controleren hun eigen leesgedrag.</v>
      </c>
      <c r="C420" s="8" t="str">
        <f t="shared" si="19"/>
        <v>Ik kan mijn eigen leesgedrag plannen, sturen, bewaken en controleren.</v>
      </c>
      <c r="D420" s="9" t="str">
        <f t="shared" si="20"/>
        <v>Bovenbouw</v>
      </c>
      <c r="E420" s="10">
        <v>8</v>
      </c>
      <c r="F420" s="1" t="s">
        <v>835</v>
      </c>
    </row>
    <row r="421" spans="1:6" x14ac:dyDescent="0.2">
      <c r="A421" s="17" t="s">
        <v>519</v>
      </c>
      <c r="B421" s="8" t="str">
        <f t="shared" si="18"/>
        <v>Ze plannen, sturen, bewaken en controleren hun eigen leesgedrag.</v>
      </c>
      <c r="C421" s="8" t="str">
        <f t="shared" si="19"/>
        <v>Ik kan mijn eigen leesgedrag plannen, sturen, bewaken en controleren.</v>
      </c>
      <c r="D421" s="9" t="str">
        <f t="shared" si="20"/>
        <v>Bovenbouw</v>
      </c>
      <c r="E421" s="10">
        <v>8</v>
      </c>
      <c r="F421" s="1" t="s">
        <v>836</v>
      </c>
    </row>
    <row r="422" spans="1:6" x14ac:dyDescent="0.2">
      <c r="A422" s="17" t="s">
        <v>520</v>
      </c>
      <c r="B422" s="8" t="str">
        <f t="shared" si="18"/>
        <v>Ze beoordelen teksten op hun waarde.</v>
      </c>
      <c r="C422" s="8" t="str">
        <f t="shared" si="19"/>
        <v>Ik kan de waarde van een tekst beoordelen.</v>
      </c>
      <c r="D422" s="9" t="str">
        <f t="shared" si="20"/>
        <v>Bovenbouw</v>
      </c>
      <c r="E422" s="10">
        <v>8</v>
      </c>
      <c r="F422" s="1" t="s">
        <v>778</v>
      </c>
    </row>
    <row r="423" spans="1:6" x14ac:dyDescent="0.2">
      <c r="A423" s="17" t="s">
        <v>520</v>
      </c>
      <c r="B423" s="8" t="str">
        <f t="shared" si="18"/>
        <v>Ze beoordelen teksten op hun waarde.</v>
      </c>
      <c r="C423" s="8" t="str">
        <f t="shared" si="19"/>
        <v>Ik kan de waarde van een tekst beoordelen.</v>
      </c>
      <c r="D423" s="9" t="str">
        <f t="shared" si="20"/>
        <v>Bovenbouw</v>
      </c>
      <c r="E423" s="10">
        <v>8</v>
      </c>
      <c r="F423" s="1" t="s">
        <v>783</v>
      </c>
    </row>
    <row r="424" spans="1:6" x14ac:dyDescent="0.2">
      <c r="A424" s="17" t="s">
        <v>520</v>
      </c>
      <c r="B424" s="8" t="str">
        <f t="shared" si="18"/>
        <v>Ze beoordelen teksten op hun waarde.</v>
      </c>
      <c r="C424" s="8" t="str">
        <f t="shared" si="19"/>
        <v>Ik kan de waarde van een tekst beoordelen.</v>
      </c>
      <c r="D424" s="9" t="str">
        <f t="shared" si="20"/>
        <v>Bovenbouw</v>
      </c>
      <c r="E424" s="10">
        <v>8</v>
      </c>
      <c r="F424" s="1" t="s">
        <v>785</v>
      </c>
    </row>
    <row r="425" spans="1:6" x14ac:dyDescent="0.2">
      <c r="A425" s="17" t="s">
        <v>520</v>
      </c>
      <c r="B425" s="8" t="str">
        <f t="shared" si="18"/>
        <v>Ze beoordelen teksten op hun waarde.</v>
      </c>
      <c r="C425" s="8" t="str">
        <f t="shared" si="19"/>
        <v>Ik kan de waarde van een tekst beoordelen.</v>
      </c>
      <c r="D425" s="9" t="str">
        <f t="shared" si="20"/>
        <v>Bovenbouw</v>
      </c>
      <c r="E425" s="10">
        <v>8</v>
      </c>
      <c r="F425" s="1" t="s">
        <v>835</v>
      </c>
    </row>
    <row r="426" spans="1:6" ht="28.5" x14ac:dyDescent="0.2">
      <c r="A426" s="17" t="s">
        <v>514</v>
      </c>
      <c r="B426" s="8" t="str">
        <f t="shared" si="18"/>
        <v>Ze zoeken, selecteren en verwerken op een doelbewuste en efficiënte manier informatie uit verschillende bronnen.</v>
      </c>
      <c r="C426" s="8" t="str">
        <f t="shared" si="19"/>
        <v>Ik kan informatie uit verschillende bronnen zoeken, selecteren en gebruiken.</v>
      </c>
      <c r="D426" s="9" t="str">
        <f t="shared" si="20"/>
        <v>Bovenbouw</v>
      </c>
      <c r="E426" s="10">
        <v>8</v>
      </c>
      <c r="F426" s="13" t="s">
        <v>779</v>
      </c>
    </row>
    <row r="427" spans="1:6" ht="28.5" x14ac:dyDescent="0.2">
      <c r="A427" s="17" t="s">
        <v>514</v>
      </c>
      <c r="B427" s="8" t="str">
        <f t="shared" si="18"/>
        <v>Ze zoeken, selecteren en verwerken op een doelbewuste en efficiënte manier informatie uit verschillende bronnen.</v>
      </c>
      <c r="C427" s="8" t="str">
        <f t="shared" si="19"/>
        <v>Ik kan informatie uit verschillende bronnen zoeken, selecteren en gebruiken.</v>
      </c>
      <c r="D427" s="9" t="str">
        <f t="shared" si="20"/>
        <v>Bovenbouw</v>
      </c>
      <c r="E427" s="10">
        <v>8</v>
      </c>
      <c r="F427" s="13" t="s">
        <v>762</v>
      </c>
    </row>
    <row r="428" spans="1:6" ht="28.5" x14ac:dyDescent="0.2">
      <c r="A428" s="17" t="s">
        <v>514</v>
      </c>
      <c r="B428" s="8" t="str">
        <f t="shared" si="18"/>
        <v>Ze zoeken, selecteren en verwerken op een doelbewuste en efficiënte manier informatie uit verschillende bronnen.</v>
      </c>
      <c r="C428" s="8" t="str">
        <f t="shared" si="19"/>
        <v>Ik kan informatie uit verschillende bronnen zoeken, selecteren en gebruiken.</v>
      </c>
      <c r="D428" s="9" t="str">
        <f t="shared" si="20"/>
        <v>Bovenbouw</v>
      </c>
      <c r="E428" s="10">
        <v>8</v>
      </c>
      <c r="F428" s="13" t="s">
        <v>813</v>
      </c>
    </row>
    <row r="429" spans="1:6" ht="28.5" x14ac:dyDescent="0.2">
      <c r="A429" s="17" t="s">
        <v>514</v>
      </c>
      <c r="B429" s="8" t="str">
        <f t="shared" si="18"/>
        <v>Ze zoeken, selecteren en verwerken op een doelbewuste en efficiënte manier informatie uit verschillende bronnen.</v>
      </c>
      <c r="C429" s="8" t="str">
        <f t="shared" si="19"/>
        <v>Ik kan informatie uit verschillende bronnen zoeken, selecteren en gebruiken.</v>
      </c>
      <c r="D429" s="9" t="str">
        <f t="shared" si="20"/>
        <v>Bovenbouw</v>
      </c>
      <c r="E429" s="10">
        <v>8</v>
      </c>
      <c r="F429" s="13" t="s">
        <v>783</v>
      </c>
    </row>
    <row r="430" spans="1:6" ht="28.5" x14ac:dyDescent="0.2">
      <c r="A430" s="17" t="s">
        <v>514</v>
      </c>
      <c r="B430" s="8" t="str">
        <f t="shared" si="18"/>
        <v>Ze zoeken, selecteren en verwerken op een doelbewuste en efficiënte manier informatie uit verschillende bronnen.</v>
      </c>
      <c r="C430" s="8" t="str">
        <f t="shared" si="19"/>
        <v>Ik kan informatie uit verschillende bronnen zoeken, selecteren en gebruiken.</v>
      </c>
      <c r="D430" s="9" t="str">
        <f t="shared" si="20"/>
        <v>Bovenbouw</v>
      </c>
      <c r="E430" s="10">
        <v>8</v>
      </c>
      <c r="F430" s="1" t="s">
        <v>834</v>
      </c>
    </row>
    <row r="431" spans="1:6" ht="28.5" x14ac:dyDescent="0.2">
      <c r="A431" s="11" t="s">
        <v>514</v>
      </c>
      <c r="B431" s="8" t="str">
        <f t="shared" si="18"/>
        <v>Ze zoeken, selecteren en verwerken op een doelbewuste en efficiënte manier informatie uit verschillende bronnen.</v>
      </c>
      <c r="C431" s="8" t="str">
        <f t="shared" si="19"/>
        <v>Ik kan informatie uit verschillende bronnen zoeken, selecteren en gebruiken.</v>
      </c>
      <c r="D431" s="9" t="str">
        <f t="shared" si="20"/>
        <v>Bovenbouw</v>
      </c>
      <c r="E431" s="10">
        <v>8</v>
      </c>
      <c r="F431" s="1" t="s">
        <v>786</v>
      </c>
    </row>
    <row r="432" spans="1:6" ht="28.5" x14ac:dyDescent="0.2">
      <c r="A432" s="11" t="s">
        <v>514</v>
      </c>
      <c r="B432" s="8" t="str">
        <f t="shared" si="18"/>
        <v>Ze zoeken, selecteren en verwerken op een doelbewuste en efficiënte manier informatie uit verschillende bronnen.</v>
      </c>
      <c r="C432" s="8" t="str">
        <f t="shared" si="19"/>
        <v>Ik kan informatie uit verschillende bronnen zoeken, selecteren en gebruiken.</v>
      </c>
      <c r="D432" s="9" t="str">
        <f t="shared" si="20"/>
        <v>Bovenbouw</v>
      </c>
      <c r="E432" s="10">
        <v>8</v>
      </c>
      <c r="F432" s="1" t="s">
        <v>835</v>
      </c>
    </row>
    <row r="433" spans="1:6" ht="28.5" x14ac:dyDescent="0.2">
      <c r="A433" s="11" t="s">
        <v>514</v>
      </c>
      <c r="B433" s="8" t="str">
        <f t="shared" si="18"/>
        <v>Ze zoeken, selecteren en verwerken op een doelbewuste en efficiënte manier informatie uit verschillende bronnen.</v>
      </c>
      <c r="C433" s="8" t="str">
        <f t="shared" si="19"/>
        <v>Ik kan informatie uit verschillende bronnen zoeken, selecteren en gebruiken.</v>
      </c>
      <c r="D433" s="9" t="str">
        <f t="shared" si="20"/>
        <v>Bovenbouw</v>
      </c>
      <c r="E433" s="10">
        <v>8</v>
      </c>
      <c r="F433" s="1" t="s">
        <v>787</v>
      </c>
    </row>
    <row r="434" spans="1:6" ht="28.5" x14ac:dyDescent="0.2">
      <c r="A434" s="11" t="s">
        <v>514</v>
      </c>
      <c r="B434" s="8" t="str">
        <f t="shared" si="18"/>
        <v>Ze zoeken, selecteren en verwerken op een doelbewuste en efficiënte manier informatie uit verschillende bronnen.</v>
      </c>
      <c r="C434" s="8" t="str">
        <f t="shared" si="19"/>
        <v>Ik kan informatie uit verschillende bronnen zoeken, selecteren en gebruiken.</v>
      </c>
      <c r="D434" s="9" t="str">
        <f t="shared" si="20"/>
        <v>Bovenbouw</v>
      </c>
      <c r="E434" s="10">
        <v>8</v>
      </c>
      <c r="F434" s="1" t="s">
        <v>836</v>
      </c>
    </row>
    <row r="435" spans="1:6" ht="28.5" x14ac:dyDescent="0.2">
      <c r="A435" s="11" t="s">
        <v>514</v>
      </c>
      <c r="B435" s="8" t="str">
        <f t="shared" si="18"/>
        <v>Ze zoeken, selecteren en verwerken op een doelbewuste en efficiënte manier informatie uit verschillende bronnen.</v>
      </c>
      <c r="C435" s="8" t="str">
        <f t="shared" si="19"/>
        <v>Ik kan informatie uit verschillende bronnen zoeken, selecteren en gebruiken.</v>
      </c>
      <c r="D435" s="9" t="str">
        <f t="shared" si="20"/>
        <v>Bovenbouw</v>
      </c>
      <c r="E435" s="10">
        <v>8</v>
      </c>
      <c r="F435" s="1" t="s">
        <v>800</v>
      </c>
    </row>
    <row r="436" spans="1:6" ht="28.5" x14ac:dyDescent="0.2">
      <c r="A436" s="11" t="s">
        <v>514</v>
      </c>
      <c r="B436" s="8" t="str">
        <f t="shared" si="18"/>
        <v>Ze zoeken, selecteren en verwerken op een doelbewuste en efficiënte manier informatie uit verschillende bronnen.</v>
      </c>
      <c r="C436" s="8" t="str">
        <f t="shared" si="19"/>
        <v>Ik kan informatie uit verschillende bronnen zoeken, selecteren en gebruiken.</v>
      </c>
      <c r="D436" s="9" t="str">
        <f t="shared" si="20"/>
        <v>Bovenbouw</v>
      </c>
      <c r="E436" s="12">
        <v>8</v>
      </c>
      <c r="F436" s="13" t="s">
        <v>837</v>
      </c>
    </row>
    <row r="437" spans="1:6" ht="28.5" x14ac:dyDescent="0.2">
      <c r="A437" s="11" t="s">
        <v>514</v>
      </c>
      <c r="B437" s="8" t="str">
        <f t="shared" si="18"/>
        <v>Ze zoeken, selecteren en verwerken op een doelbewuste en efficiënte manier informatie uit verschillende bronnen.</v>
      </c>
      <c r="C437" s="8" t="str">
        <f t="shared" si="19"/>
        <v>Ik kan informatie uit verschillende bronnen zoeken, selecteren en gebruiken.</v>
      </c>
      <c r="D437" s="9" t="str">
        <f t="shared" si="20"/>
        <v>Bovenbouw</v>
      </c>
      <c r="E437" s="10">
        <v>8</v>
      </c>
      <c r="F437" s="13" t="s">
        <v>818</v>
      </c>
    </row>
    <row r="438" spans="1:6" ht="28.5" x14ac:dyDescent="0.2">
      <c r="A438" s="11" t="s">
        <v>514</v>
      </c>
      <c r="B438" s="8" t="str">
        <f t="shared" si="18"/>
        <v>Ze zoeken, selecteren en verwerken op een doelbewuste en efficiënte manier informatie uit verschillende bronnen.</v>
      </c>
      <c r="C438" s="8" t="str">
        <f t="shared" si="19"/>
        <v>Ik kan informatie uit verschillende bronnen zoeken, selecteren en gebruiken.</v>
      </c>
      <c r="D438" s="9" t="str">
        <f t="shared" si="20"/>
        <v>Bovenbouw</v>
      </c>
      <c r="E438" s="10">
        <v>8</v>
      </c>
      <c r="F438" s="13" t="s">
        <v>819</v>
      </c>
    </row>
    <row r="439" spans="1:6" ht="28.5" x14ac:dyDescent="0.2">
      <c r="A439" s="11" t="s">
        <v>514</v>
      </c>
      <c r="B439" s="8" t="str">
        <f t="shared" si="18"/>
        <v>Ze zoeken, selecteren en verwerken op een doelbewuste en efficiënte manier informatie uit verschillende bronnen.</v>
      </c>
      <c r="C439" s="8" t="str">
        <f t="shared" si="19"/>
        <v>Ik kan informatie uit verschillende bronnen zoeken, selecteren en gebruiken.</v>
      </c>
      <c r="D439" s="9" t="str">
        <f t="shared" si="20"/>
        <v>Bovenbouw</v>
      </c>
      <c r="E439" s="10">
        <v>8</v>
      </c>
      <c r="F439" s="1" t="s">
        <v>820</v>
      </c>
    </row>
    <row r="440" spans="1:6" ht="28.5" x14ac:dyDescent="0.2">
      <c r="A440" s="11" t="s">
        <v>514</v>
      </c>
      <c r="B440" s="8" t="str">
        <f t="shared" si="18"/>
        <v>Ze zoeken, selecteren en verwerken op een doelbewuste en efficiënte manier informatie uit verschillende bronnen.</v>
      </c>
      <c r="C440" s="8" t="str">
        <f t="shared" si="19"/>
        <v>Ik kan informatie uit verschillende bronnen zoeken, selecteren en gebruiken.</v>
      </c>
      <c r="D440" s="9" t="str">
        <f t="shared" si="20"/>
        <v>Bovenbouw</v>
      </c>
      <c r="E440" s="14">
        <v>8</v>
      </c>
      <c r="F440" s="15" t="s">
        <v>570</v>
      </c>
    </row>
    <row r="441" spans="1:6" ht="28.5" x14ac:dyDescent="0.2">
      <c r="A441" s="11" t="s">
        <v>514</v>
      </c>
      <c r="B441" s="8" t="str">
        <f t="shared" si="18"/>
        <v>Ze zoeken, selecteren en verwerken op een doelbewuste en efficiënte manier informatie uit verschillende bronnen.</v>
      </c>
      <c r="C441" s="8" t="str">
        <f t="shared" si="19"/>
        <v>Ik kan informatie uit verschillende bronnen zoeken, selecteren en gebruiken.</v>
      </c>
      <c r="D441" s="9" t="str">
        <f t="shared" si="20"/>
        <v>Bovenbouw</v>
      </c>
      <c r="E441" s="14">
        <v>8</v>
      </c>
      <c r="F441" s="15" t="s">
        <v>571</v>
      </c>
    </row>
    <row r="442" spans="1:6" ht="28.5" x14ac:dyDescent="0.2">
      <c r="A442" s="11" t="s">
        <v>514</v>
      </c>
      <c r="B442" s="8" t="str">
        <f t="shared" si="18"/>
        <v>Ze zoeken, selecteren en verwerken op een doelbewuste en efficiënte manier informatie uit verschillende bronnen.</v>
      </c>
      <c r="C442" s="8" t="str">
        <f t="shared" si="19"/>
        <v>Ik kan informatie uit verschillende bronnen zoeken, selecteren en gebruiken.</v>
      </c>
      <c r="D442" s="9" t="str">
        <f t="shared" si="20"/>
        <v>Bovenbouw</v>
      </c>
      <c r="E442" s="10">
        <v>8</v>
      </c>
      <c r="F442" s="1" t="s">
        <v>594</v>
      </c>
    </row>
    <row r="443" spans="1:6" ht="28.5" x14ac:dyDescent="0.2">
      <c r="A443" s="11" t="s">
        <v>514</v>
      </c>
      <c r="B443" s="8" t="str">
        <f t="shared" si="18"/>
        <v>Ze zoeken, selecteren en verwerken op een doelbewuste en efficiënte manier informatie uit verschillende bronnen.</v>
      </c>
      <c r="C443" s="8" t="str">
        <f t="shared" si="19"/>
        <v>Ik kan informatie uit verschillende bronnen zoeken, selecteren en gebruiken.</v>
      </c>
      <c r="D443" s="9" t="str">
        <f t="shared" si="20"/>
        <v>Bovenbouw</v>
      </c>
      <c r="E443" s="10">
        <v>8</v>
      </c>
      <c r="F443" s="1" t="s">
        <v>587</v>
      </c>
    </row>
    <row r="444" spans="1:6" ht="28.5" x14ac:dyDescent="0.2">
      <c r="A444" s="11" t="s">
        <v>514</v>
      </c>
      <c r="B444" s="8" t="str">
        <f t="shared" si="18"/>
        <v>Ze zoeken, selecteren en verwerken op een doelbewuste en efficiënte manier informatie uit verschillende bronnen.</v>
      </c>
      <c r="C444" s="8" t="str">
        <f t="shared" si="19"/>
        <v>Ik kan informatie uit verschillende bronnen zoeken, selecteren en gebruiken.</v>
      </c>
      <c r="D444" s="9" t="str">
        <f t="shared" si="20"/>
        <v>Bovenbouw</v>
      </c>
      <c r="E444" s="10">
        <v>8</v>
      </c>
      <c r="F444" s="1" t="s">
        <v>588</v>
      </c>
    </row>
    <row r="445" spans="1:6" ht="28.5" x14ac:dyDescent="0.2">
      <c r="A445" s="11" t="s">
        <v>515</v>
      </c>
      <c r="B445" s="8" t="str">
        <f t="shared" si="18"/>
        <v>Ze leiden betekenisrelaties tussen zinnen en alinea's af en herkennen inconsistenties.</v>
      </c>
      <c r="C445" s="8" t="str">
        <f t="shared" si="19"/>
        <v>Ik ontdek of zinnen en alinea’s bij elkaar passen of niet.</v>
      </c>
      <c r="D445" s="9" t="str">
        <f t="shared" si="20"/>
        <v>Bovenbouw</v>
      </c>
      <c r="E445" s="10">
        <v>8</v>
      </c>
      <c r="F445" s="1" t="s">
        <v>778</v>
      </c>
    </row>
    <row r="446" spans="1:6" ht="28.5" x14ac:dyDescent="0.2">
      <c r="A446" s="11" t="s">
        <v>515</v>
      </c>
      <c r="B446" s="8" t="str">
        <f t="shared" si="18"/>
        <v>Ze leiden betekenisrelaties tussen zinnen en alinea's af en herkennen inconsistenties.</v>
      </c>
      <c r="C446" s="8" t="str">
        <f t="shared" si="19"/>
        <v>Ik ontdek of zinnen en alinea’s bij elkaar passen of niet.</v>
      </c>
      <c r="D446" s="9" t="str">
        <f t="shared" si="20"/>
        <v>Bovenbouw</v>
      </c>
      <c r="E446" s="10">
        <v>8</v>
      </c>
      <c r="F446" s="1" t="s">
        <v>779</v>
      </c>
    </row>
    <row r="447" spans="1:6" ht="28.5" x14ac:dyDescent="0.2">
      <c r="A447" s="11" t="s">
        <v>515</v>
      </c>
      <c r="B447" s="8" t="str">
        <f t="shared" si="18"/>
        <v>Ze leiden betekenisrelaties tussen zinnen en alinea's af en herkennen inconsistenties.</v>
      </c>
      <c r="C447" s="8" t="str">
        <f t="shared" si="19"/>
        <v>Ik ontdek of zinnen en alinea’s bij elkaar passen of niet.</v>
      </c>
      <c r="D447" s="9" t="str">
        <f t="shared" si="20"/>
        <v>Bovenbouw</v>
      </c>
      <c r="E447" s="10">
        <v>8</v>
      </c>
      <c r="F447" s="1" t="s">
        <v>762</v>
      </c>
    </row>
    <row r="448" spans="1:6" ht="28.5" x14ac:dyDescent="0.2">
      <c r="A448" s="11" t="s">
        <v>515</v>
      </c>
      <c r="B448" s="8" t="str">
        <f t="shared" ref="B448:B511" si="21">IF(A448="2.4.1","Ze bepalen het thema van een tekst en activeren hun eigen kennis over het thema.",IF(A448="2.4.2","Ze koppelen verwijswoorden aan antecedenten.",IF(A448="2.4.3","Ze lossen het probleem van een moeilijke zin (of zinnen) op.",IF(A448="2.4.4","Ze voorspellen de volgende informatie in een tekst.",IF(A448="2.4.5","Ze leiden informatie af uit een tekst.",IF(A448="2.4.6","Ze onderscheiden verschillende soorten teksten zoals verhalende, informatieve, directieve, beschouwende en argumentatieve teksten.",IF(A448="2.4.7","Ze herkennen de structuur van verhalende teksten.",IF(A448="2.4.8","Ze zoeken, selecteren en verwerken op een doelbewuste en efficiënte manier informatie uit verschillende bronnen.",IF(A448="2.4.9","Ze leiden betekenisrelaties tussen zinnen en alinea's af en herkennen inconsistenties.",IF(A448="2.4.10","Ze stellen zelf vragen tijdens het lezen.",IF(A448="2.4.11","Ze bepalen de hoofdgedachte van een tekst en maken een samenvatting.",IF(A448="2.4.12","Ze herkennen de structuur van verschillende soorten teksten.",IF(A448="2.4.13","Ze plannen, sturen, bewaken en controleren hun eigen leesgedrag.",IF(A448="2.4.14","Ze beoordelen teksten op hun waarde.","Voer tussendoel in"))))))))))))))</f>
        <v>Ze leiden betekenisrelaties tussen zinnen en alinea's af en herkennen inconsistenties.</v>
      </c>
      <c r="C448" s="8" t="str">
        <f t="shared" ref="C448:C511" si="22">IF(A448="2.4.1","Ik kan bij een tekst het onderwerp bepalen en denk na wat ik er van weet.",IF(A448="2.4.2","Ik weet waar een woord naar verwijst.",IF(A448="2.4.3","Ik kan een moeilijke zin toch begrijpen doordat ik het uit de tekst kan opmaken.",IF(A448="2.4.4","Ik kan de volgende informatie in de tekst voorspellen.",IF(A448="2.4.5","Ik begrijp waar de tekst over gaat.",IF(A448="2.4.6","Ik kan verschillende soorten teksten onderscheiden.",IF(A448="2.4.7","Ik weet dat een verhalende tekst een begin, een kern en een eind heeft.",IF(A448="2.4.8","Ik kan informatie uit verschillende bronnen zoeken, selecteren en gebruiken.",IF(A448="2.4.9","Ik ontdek of zinnen en alinea’s bij elkaar passen of niet.",IF(A448="2.4.10","Ik kan mijzelf tijdens het lezen vragen stellen.",IF(A448="2.4.11","Ik kan van een tekst de hoofdgedachte vaststellen en een samenvatting maken.",IF(A448="2.4.12","Ik kan de structuur van verschillende soorten teksten herkennen.",IF(A448="2.4.13","Ik kan mijn eigen leesgedrag plannen, sturen, bewaken en controleren.",IF(A448="2.4.14","Ik kan de waarde van een tekst beoordelen.","Voer tussendoel in"))))))))))))))</f>
        <v>Ik ontdek of zinnen en alinea’s bij elkaar passen of niet.</v>
      </c>
      <c r="D448" s="9" t="str">
        <f t="shared" ref="D448:D511" si="23">IF(A448="2.4.1","Middenbouw",IF(A448="2.4.2","Middenbouw",IF(A448="2.4.3","Middenbouw",IF(A448="2.4.4","Middenbouw",IF(A448="2.4.5","Middenbouw",IF(A448="2.4.6","Middenbouw",IF(A448="2.4.7","Middenbouw",IF(A448="2.4.8","Bovenbouw",IF(A448="2.4.9","Bovenbouw",IF(A448="2.4.10","Bovenbouw",IF(A448="2.4.11","Bovenbouw",IF(A448="2.4.12","Bovenbouw",IF(A448="2.4.13","Bovenbouw",IF(A448="2.4.14","Bovenbouw","Onbepaald"))))))))))))))</f>
        <v>Bovenbouw</v>
      </c>
      <c r="E448" s="10">
        <v>8</v>
      </c>
      <c r="F448" s="1" t="s">
        <v>785</v>
      </c>
    </row>
    <row r="449" spans="1:6" ht="28.5" x14ac:dyDescent="0.2">
      <c r="A449" s="11" t="s">
        <v>515</v>
      </c>
      <c r="B449" s="8" t="str">
        <f t="shared" si="21"/>
        <v>Ze leiden betekenisrelaties tussen zinnen en alinea's af en herkennen inconsistenties.</v>
      </c>
      <c r="C449" s="8" t="str">
        <f t="shared" si="22"/>
        <v>Ik ontdek of zinnen en alinea’s bij elkaar passen of niet.</v>
      </c>
      <c r="D449" s="9" t="str">
        <f t="shared" si="23"/>
        <v>Bovenbouw</v>
      </c>
      <c r="E449" s="10">
        <v>8</v>
      </c>
      <c r="F449" s="1" t="s">
        <v>834</v>
      </c>
    </row>
    <row r="450" spans="1:6" ht="28.5" x14ac:dyDescent="0.2">
      <c r="A450" s="11" t="s">
        <v>515</v>
      </c>
      <c r="B450" s="8" t="str">
        <f t="shared" si="21"/>
        <v>Ze leiden betekenisrelaties tussen zinnen en alinea's af en herkennen inconsistenties.</v>
      </c>
      <c r="C450" s="8" t="str">
        <f t="shared" si="22"/>
        <v>Ik ontdek of zinnen en alinea’s bij elkaar passen of niet.</v>
      </c>
      <c r="D450" s="9" t="str">
        <f t="shared" si="23"/>
        <v>Bovenbouw</v>
      </c>
      <c r="E450" s="10">
        <v>8</v>
      </c>
      <c r="F450" s="1" t="s">
        <v>786</v>
      </c>
    </row>
    <row r="451" spans="1:6" ht="28.5" x14ac:dyDescent="0.2">
      <c r="A451" s="11" t="s">
        <v>515</v>
      </c>
      <c r="B451" s="8" t="str">
        <f t="shared" si="21"/>
        <v>Ze leiden betekenisrelaties tussen zinnen en alinea's af en herkennen inconsistenties.</v>
      </c>
      <c r="C451" s="8" t="str">
        <f t="shared" si="22"/>
        <v>Ik ontdek of zinnen en alinea’s bij elkaar passen of niet.</v>
      </c>
      <c r="D451" s="9" t="str">
        <f t="shared" si="23"/>
        <v>Bovenbouw</v>
      </c>
      <c r="E451" s="10">
        <v>8</v>
      </c>
      <c r="F451" s="1" t="s">
        <v>835</v>
      </c>
    </row>
    <row r="452" spans="1:6" ht="28.5" x14ac:dyDescent="0.2">
      <c r="A452" s="11" t="s">
        <v>515</v>
      </c>
      <c r="B452" s="8" t="str">
        <f t="shared" si="21"/>
        <v>Ze leiden betekenisrelaties tussen zinnen en alinea's af en herkennen inconsistenties.</v>
      </c>
      <c r="C452" s="8" t="str">
        <f t="shared" si="22"/>
        <v>Ik ontdek of zinnen en alinea’s bij elkaar passen of niet.</v>
      </c>
      <c r="D452" s="9" t="str">
        <f t="shared" si="23"/>
        <v>Bovenbouw</v>
      </c>
      <c r="E452" s="10">
        <v>8</v>
      </c>
      <c r="F452" s="1" t="s">
        <v>836</v>
      </c>
    </row>
    <row r="453" spans="1:6" ht="28.5" x14ac:dyDescent="0.2">
      <c r="A453" s="11" t="s">
        <v>515</v>
      </c>
      <c r="B453" s="8" t="str">
        <f t="shared" si="21"/>
        <v>Ze leiden betekenisrelaties tussen zinnen en alinea's af en herkennen inconsistenties.</v>
      </c>
      <c r="C453" s="8" t="str">
        <f t="shared" si="22"/>
        <v>Ik ontdek of zinnen en alinea’s bij elkaar passen of niet.</v>
      </c>
      <c r="D453" s="9" t="str">
        <f t="shared" si="23"/>
        <v>Bovenbouw</v>
      </c>
      <c r="E453" s="14">
        <v>8</v>
      </c>
      <c r="F453" s="15" t="s">
        <v>571</v>
      </c>
    </row>
    <row r="454" spans="1:6" ht="28.5" x14ac:dyDescent="0.2">
      <c r="A454" s="4" t="s">
        <v>390</v>
      </c>
      <c r="B454" s="8" t="str">
        <f t="shared" si="21"/>
        <v>Ze bepalen het thema van een tekst en activeren hun eigen kennis over het thema.</v>
      </c>
      <c r="C454" s="8" t="str">
        <f t="shared" si="22"/>
        <v>Ik kan bij een tekst het onderwerp bepalen en denk na wat ik er van weet.</v>
      </c>
      <c r="D454" s="1" t="str">
        <f t="shared" si="23"/>
        <v>Middenbouw</v>
      </c>
      <c r="E454" s="10"/>
      <c r="F454" s="1" t="s">
        <v>379</v>
      </c>
    </row>
    <row r="455" spans="1:6" ht="28.5" x14ac:dyDescent="0.2">
      <c r="A455" s="4" t="s">
        <v>390</v>
      </c>
      <c r="B455" s="8" t="str">
        <f t="shared" si="21"/>
        <v>Ze bepalen het thema van een tekst en activeren hun eigen kennis over het thema.</v>
      </c>
      <c r="C455" s="8" t="str">
        <f t="shared" si="22"/>
        <v>Ik kan bij een tekst het onderwerp bepalen en denk na wat ik er van weet.</v>
      </c>
      <c r="D455" s="9" t="str">
        <f t="shared" si="23"/>
        <v>Middenbouw</v>
      </c>
      <c r="E455" s="10"/>
      <c r="F455" s="1" t="s">
        <v>379</v>
      </c>
    </row>
    <row r="456" spans="1:6" ht="28.5" x14ac:dyDescent="0.2">
      <c r="A456" s="4" t="s">
        <v>390</v>
      </c>
      <c r="B456" s="8" t="str">
        <f t="shared" si="21"/>
        <v>Ze bepalen het thema van een tekst en activeren hun eigen kennis over het thema.</v>
      </c>
      <c r="C456" s="8" t="str">
        <f t="shared" si="22"/>
        <v>Ik kan bij een tekst het onderwerp bepalen en denk na wat ik er van weet.</v>
      </c>
      <c r="D456" s="9" t="str">
        <f t="shared" si="23"/>
        <v>Middenbouw</v>
      </c>
      <c r="E456" s="10"/>
      <c r="F456" s="1" t="s">
        <v>380</v>
      </c>
    </row>
    <row r="457" spans="1:6" ht="28.5" x14ac:dyDescent="0.2">
      <c r="A457" s="4" t="s">
        <v>390</v>
      </c>
      <c r="B457" s="8" t="str">
        <f t="shared" si="21"/>
        <v>Ze bepalen het thema van een tekst en activeren hun eigen kennis over het thema.</v>
      </c>
      <c r="C457" s="8" t="str">
        <f t="shared" si="22"/>
        <v>Ik kan bij een tekst het onderwerp bepalen en denk na wat ik er van weet.</v>
      </c>
      <c r="D457" s="9" t="str">
        <f t="shared" si="23"/>
        <v>Middenbouw</v>
      </c>
      <c r="E457" s="10"/>
      <c r="F457" s="1" t="s">
        <v>380</v>
      </c>
    </row>
    <row r="458" spans="1:6" ht="28.5" x14ac:dyDescent="0.2">
      <c r="A458" s="4" t="s">
        <v>390</v>
      </c>
      <c r="B458" s="8" t="str">
        <f t="shared" si="21"/>
        <v>Ze bepalen het thema van een tekst en activeren hun eigen kennis over het thema.</v>
      </c>
      <c r="C458" s="8" t="str">
        <f t="shared" si="22"/>
        <v>Ik kan bij een tekst het onderwerp bepalen en denk na wat ik er van weet.</v>
      </c>
      <c r="D458" s="9" t="str">
        <f t="shared" si="23"/>
        <v>Middenbouw</v>
      </c>
      <c r="E458" s="10"/>
      <c r="F458" s="1" t="s">
        <v>381</v>
      </c>
    </row>
    <row r="459" spans="1:6" ht="28.5" x14ac:dyDescent="0.2">
      <c r="A459" s="4" t="s">
        <v>390</v>
      </c>
      <c r="B459" s="8" t="str">
        <f t="shared" si="21"/>
        <v>Ze bepalen het thema van een tekst en activeren hun eigen kennis over het thema.</v>
      </c>
      <c r="C459" s="8" t="str">
        <f t="shared" si="22"/>
        <v>Ik kan bij een tekst het onderwerp bepalen en denk na wat ik er van weet.</v>
      </c>
      <c r="D459" s="9" t="str">
        <f t="shared" si="23"/>
        <v>Middenbouw</v>
      </c>
      <c r="E459" s="10"/>
      <c r="F459" s="1" t="s">
        <v>381</v>
      </c>
    </row>
    <row r="460" spans="1:6" ht="28.5" x14ac:dyDescent="0.2">
      <c r="A460" s="4" t="s">
        <v>390</v>
      </c>
      <c r="B460" s="8" t="str">
        <f t="shared" si="21"/>
        <v>Ze bepalen het thema van een tekst en activeren hun eigen kennis over het thema.</v>
      </c>
      <c r="C460" s="8" t="str">
        <f t="shared" si="22"/>
        <v>Ik kan bij een tekst het onderwerp bepalen en denk na wat ik er van weet.</v>
      </c>
      <c r="D460" s="9" t="str">
        <f t="shared" si="23"/>
        <v>Middenbouw</v>
      </c>
      <c r="E460" s="10"/>
      <c r="F460" s="1" t="s">
        <v>382</v>
      </c>
    </row>
    <row r="461" spans="1:6" ht="28.5" x14ac:dyDescent="0.2">
      <c r="A461" s="4" t="s">
        <v>390</v>
      </c>
      <c r="B461" s="8" t="str">
        <f t="shared" si="21"/>
        <v>Ze bepalen het thema van een tekst en activeren hun eigen kennis over het thema.</v>
      </c>
      <c r="C461" s="8" t="str">
        <f t="shared" si="22"/>
        <v>Ik kan bij een tekst het onderwerp bepalen en denk na wat ik er van weet.</v>
      </c>
      <c r="D461" s="9" t="str">
        <f t="shared" si="23"/>
        <v>Middenbouw</v>
      </c>
      <c r="E461" s="10"/>
      <c r="F461" s="1" t="s">
        <v>382</v>
      </c>
    </row>
    <row r="462" spans="1:6" ht="28.5" x14ac:dyDescent="0.2">
      <c r="A462" s="4" t="s">
        <v>390</v>
      </c>
      <c r="B462" s="8" t="str">
        <f t="shared" si="21"/>
        <v>Ze bepalen het thema van een tekst en activeren hun eigen kennis over het thema.</v>
      </c>
      <c r="C462" s="8" t="str">
        <f t="shared" si="22"/>
        <v>Ik kan bij een tekst het onderwerp bepalen en denk na wat ik er van weet.</v>
      </c>
      <c r="D462" s="9" t="str">
        <f t="shared" si="23"/>
        <v>Middenbouw</v>
      </c>
      <c r="E462" s="10"/>
      <c r="F462" s="1" t="s">
        <v>383</v>
      </c>
    </row>
    <row r="463" spans="1:6" ht="28.5" x14ac:dyDescent="0.2">
      <c r="A463" s="4" t="s">
        <v>390</v>
      </c>
      <c r="B463" s="8" t="str">
        <f t="shared" si="21"/>
        <v>Ze bepalen het thema van een tekst en activeren hun eigen kennis over het thema.</v>
      </c>
      <c r="C463" s="8" t="str">
        <f t="shared" si="22"/>
        <v>Ik kan bij een tekst het onderwerp bepalen en denk na wat ik er van weet.</v>
      </c>
      <c r="D463" s="9" t="str">
        <f t="shared" si="23"/>
        <v>Middenbouw</v>
      </c>
      <c r="E463" s="10"/>
      <c r="F463" s="1" t="s">
        <v>383</v>
      </c>
    </row>
    <row r="464" spans="1:6" ht="28.5" x14ac:dyDescent="0.2">
      <c r="A464" s="4" t="s">
        <v>390</v>
      </c>
      <c r="B464" s="8" t="str">
        <f t="shared" si="21"/>
        <v>Ze bepalen het thema van een tekst en activeren hun eigen kennis over het thema.</v>
      </c>
      <c r="C464" s="8" t="str">
        <f t="shared" si="22"/>
        <v>Ik kan bij een tekst het onderwerp bepalen en denk na wat ik er van weet.</v>
      </c>
      <c r="D464" s="9" t="str">
        <f t="shared" si="23"/>
        <v>Middenbouw</v>
      </c>
      <c r="E464" s="10"/>
      <c r="F464" s="1" t="s">
        <v>384</v>
      </c>
    </row>
    <row r="465" spans="1:6" ht="28.5" x14ac:dyDescent="0.2">
      <c r="A465" s="4" t="s">
        <v>390</v>
      </c>
      <c r="B465" s="8" t="str">
        <f t="shared" si="21"/>
        <v>Ze bepalen het thema van een tekst en activeren hun eigen kennis over het thema.</v>
      </c>
      <c r="C465" s="8" t="str">
        <f t="shared" si="22"/>
        <v>Ik kan bij een tekst het onderwerp bepalen en denk na wat ik er van weet.</v>
      </c>
      <c r="D465" s="9" t="str">
        <f t="shared" si="23"/>
        <v>Middenbouw</v>
      </c>
      <c r="E465" s="10"/>
      <c r="F465" s="1" t="s">
        <v>384</v>
      </c>
    </row>
    <row r="466" spans="1:6" ht="28.5" x14ac:dyDescent="0.2">
      <c r="A466" s="4" t="s">
        <v>390</v>
      </c>
      <c r="B466" s="8" t="str">
        <f t="shared" si="21"/>
        <v>Ze bepalen het thema van een tekst en activeren hun eigen kennis over het thema.</v>
      </c>
      <c r="C466" s="8" t="str">
        <f t="shared" si="22"/>
        <v>Ik kan bij een tekst het onderwerp bepalen en denk na wat ik er van weet.</v>
      </c>
      <c r="D466" s="9" t="str">
        <f t="shared" si="23"/>
        <v>Middenbouw</v>
      </c>
      <c r="E466" s="10"/>
      <c r="F466" s="1" t="s">
        <v>385</v>
      </c>
    </row>
    <row r="467" spans="1:6" ht="28.5" x14ac:dyDescent="0.2">
      <c r="A467" s="4" t="s">
        <v>390</v>
      </c>
      <c r="B467" s="8" t="str">
        <f t="shared" si="21"/>
        <v>Ze bepalen het thema van een tekst en activeren hun eigen kennis over het thema.</v>
      </c>
      <c r="C467" s="8" t="str">
        <f t="shared" si="22"/>
        <v>Ik kan bij een tekst het onderwerp bepalen en denk na wat ik er van weet.</v>
      </c>
      <c r="D467" s="9" t="str">
        <f t="shared" si="23"/>
        <v>Middenbouw</v>
      </c>
      <c r="E467" s="10"/>
      <c r="F467" s="1" t="s">
        <v>385</v>
      </c>
    </row>
    <row r="468" spans="1:6" ht="28.5" x14ac:dyDescent="0.2">
      <c r="A468" s="4" t="s">
        <v>390</v>
      </c>
      <c r="B468" s="8" t="str">
        <f t="shared" si="21"/>
        <v>Ze bepalen het thema van een tekst en activeren hun eigen kennis over het thema.</v>
      </c>
      <c r="C468" s="8" t="str">
        <f t="shared" si="22"/>
        <v>Ik kan bij een tekst het onderwerp bepalen en denk na wat ik er van weet.</v>
      </c>
      <c r="D468" s="9" t="str">
        <f t="shared" si="23"/>
        <v>Middenbouw</v>
      </c>
      <c r="E468" s="10"/>
      <c r="F468" s="26" t="s">
        <v>386</v>
      </c>
    </row>
    <row r="469" spans="1:6" ht="28.5" x14ac:dyDescent="0.2">
      <c r="A469" s="4" t="s">
        <v>390</v>
      </c>
      <c r="B469" s="8" t="str">
        <f t="shared" si="21"/>
        <v>Ze bepalen het thema van een tekst en activeren hun eigen kennis over het thema.</v>
      </c>
      <c r="C469" s="8" t="str">
        <f t="shared" si="22"/>
        <v>Ik kan bij een tekst het onderwerp bepalen en denk na wat ik er van weet.</v>
      </c>
      <c r="D469" s="9" t="str">
        <f t="shared" si="23"/>
        <v>Middenbouw</v>
      </c>
      <c r="E469" s="10"/>
      <c r="F469" s="26" t="s">
        <v>386</v>
      </c>
    </row>
    <row r="470" spans="1:6" ht="28.5" x14ac:dyDescent="0.2">
      <c r="A470" s="4" t="s">
        <v>390</v>
      </c>
      <c r="B470" s="8" t="str">
        <f t="shared" si="21"/>
        <v>Ze bepalen het thema van een tekst en activeren hun eigen kennis over het thema.</v>
      </c>
      <c r="C470" s="8" t="str">
        <f t="shared" si="22"/>
        <v>Ik kan bij een tekst het onderwerp bepalen en denk na wat ik er van weet.</v>
      </c>
      <c r="D470" s="9" t="str">
        <f t="shared" si="23"/>
        <v>Middenbouw</v>
      </c>
      <c r="E470" s="10"/>
      <c r="F470" s="26" t="s">
        <v>387</v>
      </c>
    </row>
    <row r="471" spans="1:6" ht="28.5" x14ac:dyDescent="0.2">
      <c r="A471" s="4" t="s">
        <v>390</v>
      </c>
      <c r="B471" s="8" t="str">
        <f t="shared" si="21"/>
        <v>Ze bepalen het thema van een tekst en activeren hun eigen kennis over het thema.</v>
      </c>
      <c r="C471" s="8" t="str">
        <f t="shared" si="22"/>
        <v>Ik kan bij een tekst het onderwerp bepalen en denk na wat ik er van weet.</v>
      </c>
      <c r="D471" s="9" t="str">
        <f t="shared" si="23"/>
        <v>Middenbouw</v>
      </c>
      <c r="E471" s="10"/>
      <c r="F471" s="26" t="s">
        <v>387</v>
      </c>
    </row>
    <row r="472" spans="1:6" ht="28.5" x14ac:dyDescent="0.2">
      <c r="A472" s="4" t="s">
        <v>390</v>
      </c>
      <c r="B472" s="8" t="str">
        <f t="shared" si="21"/>
        <v>Ze bepalen het thema van een tekst en activeren hun eigen kennis over het thema.</v>
      </c>
      <c r="C472" s="8" t="str">
        <f t="shared" si="22"/>
        <v>Ik kan bij een tekst het onderwerp bepalen en denk na wat ik er van weet.</v>
      </c>
      <c r="D472" s="9" t="str">
        <f t="shared" si="23"/>
        <v>Middenbouw</v>
      </c>
      <c r="E472" s="10"/>
      <c r="F472" s="26" t="s">
        <v>388</v>
      </c>
    </row>
    <row r="473" spans="1:6" ht="28.5" x14ac:dyDescent="0.2">
      <c r="A473" s="4" t="s">
        <v>390</v>
      </c>
      <c r="B473" s="8" t="str">
        <f t="shared" si="21"/>
        <v>Ze bepalen het thema van een tekst en activeren hun eigen kennis over het thema.</v>
      </c>
      <c r="C473" s="8" t="str">
        <f t="shared" si="22"/>
        <v>Ik kan bij een tekst het onderwerp bepalen en denk na wat ik er van weet.</v>
      </c>
      <c r="D473" s="9" t="str">
        <f t="shared" si="23"/>
        <v>Middenbouw</v>
      </c>
      <c r="E473" s="10"/>
      <c r="F473" s="26" t="s">
        <v>388</v>
      </c>
    </row>
    <row r="474" spans="1:6" ht="28.5" x14ac:dyDescent="0.2">
      <c r="A474" s="4" t="s">
        <v>390</v>
      </c>
      <c r="B474" s="8" t="str">
        <f t="shared" si="21"/>
        <v>Ze bepalen het thema van een tekst en activeren hun eigen kennis over het thema.</v>
      </c>
      <c r="C474" s="8" t="str">
        <f t="shared" si="22"/>
        <v>Ik kan bij een tekst het onderwerp bepalen en denk na wat ik er van weet.</v>
      </c>
      <c r="D474" s="9" t="str">
        <f t="shared" si="23"/>
        <v>Middenbouw</v>
      </c>
      <c r="E474" s="10"/>
      <c r="F474" s="26" t="s">
        <v>389</v>
      </c>
    </row>
    <row r="475" spans="1:6" ht="28.5" x14ac:dyDescent="0.2">
      <c r="A475" s="4" t="s">
        <v>390</v>
      </c>
      <c r="B475" s="8" t="str">
        <f t="shared" si="21"/>
        <v>Ze bepalen het thema van een tekst en activeren hun eigen kennis over het thema.</v>
      </c>
      <c r="C475" s="8" t="str">
        <f t="shared" si="22"/>
        <v>Ik kan bij een tekst het onderwerp bepalen en denk na wat ik er van weet.</v>
      </c>
      <c r="D475" s="9" t="str">
        <f t="shared" si="23"/>
        <v>Middenbouw</v>
      </c>
      <c r="E475" s="10"/>
      <c r="F475" s="26" t="s">
        <v>389</v>
      </c>
    </row>
    <row r="476" spans="1:6" ht="28.5" x14ac:dyDescent="0.2">
      <c r="A476" s="4" t="s">
        <v>390</v>
      </c>
      <c r="B476" s="8" t="str">
        <f t="shared" si="21"/>
        <v>Ze bepalen het thema van een tekst en activeren hun eigen kennis over het thema.</v>
      </c>
      <c r="C476" s="8" t="str">
        <f t="shared" si="22"/>
        <v>Ik kan bij een tekst het onderwerp bepalen en denk na wat ik er van weet.</v>
      </c>
      <c r="D476" s="9" t="str">
        <f t="shared" si="23"/>
        <v>Middenbouw</v>
      </c>
      <c r="E476" s="10"/>
      <c r="F476" s="26" t="s">
        <v>407</v>
      </c>
    </row>
    <row r="477" spans="1:6" ht="28.5" x14ac:dyDescent="0.2">
      <c r="A477" s="4" t="s">
        <v>390</v>
      </c>
      <c r="B477" s="8" t="str">
        <f t="shared" si="21"/>
        <v>Ze bepalen het thema van een tekst en activeren hun eigen kennis over het thema.</v>
      </c>
      <c r="C477" s="8" t="str">
        <f t="shared" si="22"/>
        <v>Ik kan bij een tekst het onderwerp bepalen en denk na wat ik er van weet.</v>
      </c>
      <c r="D477" s="9" t="str">
        <f t="shared" si="23"/>
        <v>Middenbouw</v>
      </c>
      <c r="E477" s="10"/>
      <c r="F477" s="26" t="s">
        <v>408</v>
      </c>
    </row>
    <row r="478" spans="1:6" ht="28.5" x14ac:dyDescent="0.2">
      <c r="A478" s="4" t="s">
        <v>390</v>
      </c>
      <c r="B478" s="8" t="str">
        <f t="shared" si="21"/>
        <v>Ze bepalen het thema van een tekst en activeren hun eigen kennis over het thema.</v>
      </c>
      <c r="C478" s="8" t="str">
        <f t="shared" si="22"/>
        <v>Ik kan bij een tekst het onderwerp bepalen en denk na wat ik er van weet.</v>
      </c>
      <c r="D478" s="9" t="str">
        <f t="shared" si="23"/>
        <v>Middenbouw</v>
      </c>
      <c r="E478" s="10"/>
      <c r="F478" s="1" t="s">
        <v>409</v>
      </c>
    </row>
    <row r="479" spans="1:6" ht="28.5" x14ac:dyDescent="0.2">
      <c r="A479" s="4" t="s">
        <v>390</v>
      </c>
      <c r="B479" s="8" t="str">
        <f t="shared" si="21"/>
        <v>Ze bepalen het thema van een tekst en activeren hun eigen kennis over het thema.</v>
      </c>
      <c r="C479" s="8" t="str">
        <f t="shared" si="22"/>
        <v>Ik kan bij een tekst het onderwerp bepalen en denk na wat ik er van weet.</v>
      </c>
      <c r="D479" s="9" t="str">
        <f t="shared" si="23"/>
        <v>Middenbouw</v>
      </c>
      <c r="E479" s="10"/>
      <c r="F479" s="1" t="s">
        <v>395</v>
      </c>
    </row>
    <row r="480" spans="1:6" ht="28.5" x14ac:dyDescent="0.2">
      <c r="A480" s="4" t="s">
        <v>390</v>
      </c>
      <c r="B480" s="8" t="str">
        <f t="shared" si="21"/>
        <v>Ze bepalen het thema van een tekst en activeren hun eigen kennis over het thema.</v>
      </c>
      <c r="C480" s="8" t="str">
        <f t="shared" si="22"/>
        <v>Ik kan bij een tekst het onderwerp bepalen en denk na wat ik er van weet.</v>
      </c>
      <c r="D480" s="9" t="str">
        <f t="shared" si="23"/>
        <v>Middenbouw</v>
      </c>
      <c r="E480" s="10"/>
      <c r="F480" s="1" t="s">
        <v>410</v>
      </c>
    </row>
    <row r="481" spans="1:6" ht="28.5" x14ac:dyDescent="0.2">
      <c r="A481" s="4" t="s">
        <v>390</v>
      </c>
      <c r="B481" s="8" t="str">
        <f t="shared" si="21"/>
        <v>Ze bepalen het thema van een tekst en activeren hun eigen kennis over het thema.</v>
      </c>
      <c r="C481" s="8" t="str">
        <f t="shared" si="22"/>
        <v>Ik kan bij een tekst het onderwerp bepalen en denk na wat ik er van weet.</v>
      </c>
      <c r="D481" s="9" t="str">
        <f t="shared" si="23"/>
        <v>Middenbouw</v>
      </c>
      <c r="E481" s="10"/>
      <c r="F481" s="1" t="s">
        <v>411</v>
      </c>
    </row>
    <row r="482" spans="1:6" ht="28.5" x14ac:dyDescent="0.2">
      <c r="A482" s="4" t="s">
        <v>390</v>
      </c>
      <c r="B482" s="8" t="str">
        <f t="shared" si="21"/>
        <v>Ze bepalen het thema van een tekst en activeren hun eigen kennis over het thema.</v>
      </c>
      <c r="C482" s="8" t="str">
        <f t="shared" si="22"/>
        <v>Ik kan bij een tekst het onderwerp bepalen en denk na wat ik er van weet.</v>
      </c>
      <c r="D482" s="9" t="str">
        <f t="shared" si="23"/>
        <v>Middenbouw</v>
      </c>
      <c r="E482" s="10"/>
      <c r="F482" s="1" t="s">
        <v>412</v>
      </c>
    </row>
    <row r="483" spans="1:6" ht="28.5" x14ac:dyDescent="0.2">
      <c r="A483" s="4" t="s">
        <v>390</v>
      </c>
      <c r="B483" s="8" t="str">
        <f t="shared" si="21"/>
        <v>Ze bepalen het thema van een tekst en activeren hun eigen kennis over het thema.</v>
      </c>
      <c r="C483" s="8" t="str">
        <f t="shared" si="22"/>
        <v>Ik kan bij een tekst het onderwerp bepalen en denk na wat ik er van weet.</v>
      </c>
      <c r="D483" s="9" t="str">
        <f t="shared" si="23"/>
        <v>Middenbouw</v>
      </c>
      <c r="E483" s="10"/>
      <c r="F483" s="1" t="s">
        <v>413</v>
      </c>
    </row>
    <row r="484" spans="1:6" x14ac:dyDescent="0.2">
      <c r="A484" s="22" t="s">
        <v>391</v>
      </c>
      <c r="B484" s="8" t="str">
        <f t="shared" si="21"/>
        <v>Ze leiden informatie af uit een tekst.</v>
      </c>
      <c r="C484" s="8" t="str">
        <f t="shared" si="22"/>
        <v>Ik begrijp waar de tekst over gaat.</v>
      </c>
      <c r="D484" s="9" t="str">
        <f t="shared" si="23"/>
        <v>Middenbouw</v>
      </c>
      <c r="E484" s="25"/>
      <c r="F484" s="26" t="s">
        <v>379</v>
      </c>
    </row>
    <row r="485" spans="1:6" x14ac:dyDescent="0.2">
      <c r="A485" s="22" t="s">
        <v>391</v>
      </c>
      <c r="B485" s="8" t="str">
        <f t="shared" si="21"/>
        <v>Ze leiden informatie af uit een tekst.</v>
      </c>
      <c r="C485" s="8" t="str">
        <f t="shared" si="22"/>
        <v>Ik begrijp waar de tekst over gaat.</v>
      </c>
      <c r="D485" s="9" t="str">
        <f t="shared" si="23"/>
        <v>Middenbouw</v>
      </c>
      <c r="E485" s="10"/>
      <c r="F485" s="26" t="s">
        <v>379</v>
      </c>
    </row>
    <row r="486" spans="1:6" x14ac:dyDescent="0.2">
      <c r="A486" s="22" t="s">
        <v>391</v>
      </c>
      <c r="B486" s="8" t="str">
        <f t="shared" si="21"/>
        <v>Ze leiden informatie af uit een tekst.</v>
      </c>
      <c r="C486" s="8" t="str">
        <f t="shared" si="22"/>
        <v>Ik begrijp waar de tekst over gaat.</v>
      </c>
      <c r="D486" s="9" t="str">
        <f t="shared" si="23"/>
        <v>Middenbouw</v>
      </c>
      <c r="E486" s="10"/>
      <c r="F486" s="26" t="s">
        <v>380</v>
      </c>
    </row>
    <row r="487" spans="1:6" x14ac:dyDescent="0.2">
      <c r="A487" s="22" t="s">
        <v>391</v>
      </c>
      <c r="B487" s="8" t="str">
        <f t="shared" si="21"/>
        <v>Ze leiden informatie af uit een tekst.</v>
      </c>
      <c r="C487" s="8" t="str">
        <f t="shared" si="22"/>
        <v>Ik begrijp waar de tekst over gaat.</v>
      </c>
      <c r="D487" s="9" t="str">
        <f t="shared" si="23"/>
        <v>Middenbouw</v>
      </c>
      <c r="E487" s="10"/>
      <c r="F487" s="1" t="s">
        <v>380</v>
      </c>
    </row>
    <row r="488" spans="1:6" x14ac:dyDescent="0.2">
      <c r="A488" s="22" t="s">
        <v>391</v>
      </c>
      <c r="B488" s="8" t="str">
        <f t="shared" si="21"/>
        <v>Ze leiden informatie af uit een tekst.</v>
      </c>
      <c r="C488" s="8" t="str">
        <f t="shared" si="22"/>
        <v>Ik begrijp waar de tekst over gaat.</v>
      </c>
      <c r="D488" s="9" t="str">
        <f t="shared" si="23"/>
        <v>Middenbouw</v>
      </c>
      <c r="E488" s="10"/>
      <c r="F488" s="1" t="s">
        <v>381</v>
      </c>
    </row>
    <row r="489" spans="1:6" x14ac:dyDescent="0.2">
      <c r="A489" s="22" t="s">
        <v>391</v>
      </c>
      <c r="B489" s="8" t="str">
        <f t="shared" si="21"/>
        <v>Ze leiden informatie af uit een tekst.</v>
      </c>
      <c r="C489" s="8" t="str">
        <f t="shared" si="22"/>
        <v>Ik begrijp waar de tekst over gaat.</v>
      </c>
      <c r="D489" s="9" t="str">
        <f t="shared" si="23"/>
        <v>Middenbouw</v>
      </c>
      <c r="E489" s="10"/>
      <c r="F489" s="1" t="s">
        <v>381</v>
      </c>
    </row>
    <row r="490" spans="1:6" x14ac:dyDescent="0.2">
      <c r="A490" s="22" t="s">
        <v>391</v>
      </c>
      <c r="B490" s="8" t="str">
        <f t="shared" si="21"/>
        <v>Ze leiden informatie af uit een tekst.</v>
      </c>
      <c r="C490" s="8" t="str">
        <f t="shared" si="22"/>
        <v>Ik begrijp waar de tekst over gaat.</v>
      </c>
      <c r="D490" s="9" t="str">
        <f t="shared" si="23"/>
        <v>Middenbouw</v>
      </c>
      <c r="E490" s="10"/>
      <c r="F490" s="1" t="s">
        <v>382</v>
      </c>
    </row>
    <row r="491" spans="1:6" x14ac:dyDescent="0.2">
      <c r="A491" s="22" t="s">
        <v>391</v>
      </c>
      <c r="B491" s="8" t="str">
        <f t="shared" si="21"/>
        <v>Ze leiden informatie af uit een tekst.</v>
      </c>
      <c r="C491" s="8" t="str">
        <f t="shared" si="22"/>
        <v>Ik begrijp waar de tekst over gaat.</v>
      </c>
      <c r="D491" s="9" t="str">
        <f t="shared" si="23"/>
        <v>Middenbouw</v>
      </c>
      <c r="E491" s="10"/>
      <c r="F491" s="1" t="s">
        <v>382</v>
      </c>
    </row>
    <row r="492" spans="1:6" x14ac:dyDescent="0.2">
      <c r="A492" s="22" t="s">
        <v>391</v>
      </c>
      <c r="B492" s="8" t="str">
        <f t="shared" si="21"/>
        <v>Ze leiden informatie af uit een tekst.</v>
      </c>
      <c r="C492" s="8" t="str">
        <f t="shared" si="22"/>
        <v>Ik begrijp waar de tekst over gaat.</v>
      </c>
      <c r="D492" s="9" t="str">
        <f t="shared" si="23"/>
        <v>Middenbouw</v>
      </c>
      <c r="E492" s="10"/>
      <c r="F492" s="1" t="s">
        <v>383</v>
      </c>
    </row>
    <row r="493" spans="1:6" x14ac:dyDescent="0.2">
      <c r="A493" s="22" t="s">
        <v>391</v>
      </c>
      <c r="B493" s="8" t="str">
        <f t="shared" si="21"/>
        <v>Ze leiden informatie af uit een tekst.</v>
      </c>
      <c r="C493" s="8" t="str">
        <f t="shared" si="22"/>
        <v>Ik begrijp waar de tekst over gaat.</v>
      </c>
      <c r="D493" s="9" t="str">
        <f t="shared" si="23"/>
        <v>Middenbouw</v>
      </c>
      <c r="E493" s="25"/>
      <c r="F493" s="26" t="s">
        <v>383</v>
      </c>
    </row>
    <row r="494" spans="1:6" x14ac:dyDescent="0.2">
      <c r="A494" s="22" t="s">
        <v>391</v>
      </c>
      <c r="B494" s="8" t="str">
        <f t="shared" si="21"/>
        <v>Ze leiden informatie af uit een tekst.</v>
      </c>
      <c r="C494" s="8" t="str">
        <f t="shared" si="22"/>
        <v>Ik begrijp waar de tekst over gaat.</v>
      </c>
      <c r="D494" s="9" t="str">
        <f t="shared" si="23"/>
        <v>Middenbouw</v>
      </c>
      <c r="E494" s="10"/>
      <c r="F494" s="26" t="s">
        <v>384</v>
      </c>
    </row>
    <row r="495" spans="1:6" x14ac:dyDescent="0.2">
      <c r="A495" s="22" t="s">
        <v>391</v>
      </c>
      <c r="B495" s="8" t="str">
        <f t="shared" si="21"/>
        <v>Ze leiden informatie af uit een tekst.</v>
      </c>
      <c r="C495" s="8" t="str">
        <f t="shared" si="22"/>
        <v>Ik begrijp waar de tekst over gaat.</v>
      </c>
      <c r="D495" s="9" t="str">
        <f t="shared" si="23"/>
        <v>Middenbouw</v>
      </c>
      <c r="E495" s="25"/>
      <c r="F495" s="26" t="s">
        <v>384</v>
      </c>
    </row>
    <row r="496" spans="1:6" x14ac:dyDescent="0.2">
      <c r="A496" s="22" t="s">
        <v>391</v>
      </c>
      <c r="B496" s="8" t="str">
        <f t="shared" si="21"/>
        <v>Ze leiden informatie af uit een tekst.</v>
      </c>
      <c r="C496" s="8" t="str">
        <f t="shared" si="22"/>
        <v>Ik begrijp waar de tekst over gaat.</v>
      </c>
      <c r="D496" s="9" t="str">
        <f t="shared" si="23"/>
        <v>Middenbouw</v>
      </c>
      <c r="E496" s="10"/>
      <c r="F496" s="26" t="s">
        <v>385</v>
      </c>
    </row>
    <row r="497" spans="1:6" x14ac:dyDescent="0.2">
      <c r="A497" s="22" t="s">
        <v>391</v>
      </c>
      <c r="B497" s="8" t="str">
        <f t="shared" si="21"/>
        <v>Ze leiden informatie af uit een tekst.</v>
      </c>
      <c r="C497" s="8" t="str">
        <f t="shared" si="22"/>
        <v>Ik begrijp waar de tekst over gaat.</v>
      </c>
      <c r="D497" s="9" t="str">
        <f t="shared" si="23"/>
        <v>Middenbouw</v>
      </c>
      <c r="E497" s="10"/>
      <c r="F497" s="26" t="s">
        <v>385</v>
      </c>
    </row>
    <row r="498" spans="1:6" x14ac:dyDescent="0.2">
      <c r="A498" s="22" t="s">
        <v>391</v>
      </c>
      <c r="B498" s="8" t="str">
        <f t="shared" si="21"/>
        <v>Ze leiden informatie af uit een tekst.</v>
      </c>
      <c r="C498" s="8" t="str">
        <f t="shared" si="22"/>
        <v>Ik begrijp waar de tekst over gaat.</v>
      </c>
      <c r="D498" s="9" t="str">
        <f t="shared" si="23"/>
        <v>Middenbouw</v>
      </c>
      <c r="E498" s="10"/>
      <c r="F498" s="26" t="s">
        <v>386</v>
      </c>
    </row>
    <row r="499" spans="1:6" x14ac:dyDescent="0.2">
      <c r="A499" s="22" t="s">
        <v>391</v>
      </c>
      <c r="B499" s="8" t="str">
        <f t="shared" si="21"/>
        <v>Ze leiden informatie af uit een tekst.</v>
      </c>
      <c r="C499" s="8" t="str">
        <f t="shared" si="22"/>
        <v>Ik begrijp waar de tekst over gaat.</v>
      </c>
      <c r="D499" s="9" t="str">
        <f t="shared" si="23"/>
        <v>Middenbouw</v>
      </c>
      <c r="E499" s="10"/>
      <c r="F499" s="26" t="s">
        <v>386</v>
      </c>
    </row>
    <row r="500" spans="1:6" x14ac:dyDescent="0.2">
      <c r="A500" s="22" t="s">
        <v>391</v>
      </c>
      <c r="B500" s="8" t="str">
        <f t="shared" si="21"/>
        <v>Ze leiden informatie af uit een tekst.</v>
      </c>
      <c r="C500" s="8" t="str">
        <f t="shared" si="22"/>
        <v>Ik begrijp waar de tekst over gaat.</v>
      </c>
      <c r="D500" s="9" t="str">
        <f t="shared" si="23"/>
        <v>Middenbouw</v>
      </c>
      <c r="E500" s="10"/>
      <c r="F500" s="26" t="s">
        <v>387</v>
      </c>
    </row>
    <row r="501" spans="1:6" x14ac:dyDescent="0.2">
      <c r="A501" s="22" t="s">
        <v>391</v>
      </c>
      <c r="B501" s="8" t="str">
        <f t="shared" si="21"/>
        <v>Ze leiden informatie af uit een tekst.</v>
      </c>
      <c r="C501" s="8" t="str">
        <f t="shared" si="22"/>
        <v>Ik begrijp waar de tekst over gaat.</v>
      </c>
      <c r="D501" s="9" t="str">
        <f t="shared" si="23"/>
        <v>Middenbouw</v>
      </c>
      <c r="E501" s="10"/>
      <c r="F501" s="26" t="s">
        <v>387</v>
      </c>
    </row>
    <row r="502" spans="1:6" x14ac:dyDescent="0.2">
      <c r="A502" s="22" t="s">
        <v>391</v>
      </c>
      <c r="B502" s="8" t="str">
        <f t="shared" si="21"/>
        <v>Ze leiden informatie af uit een tekst.</v>
      </c>
      <c r="C502" s="8" t="str">
        <f t="shared" si="22"/>
        <v>Ik begrijp waar de tekst over gaat.</v>
      </c>
      <c r="D502" s="9" t="str">
        <f t="shared" si="23"/>
        <v>Middenbouw</v>
      </c>
      <c r="E502" s="10"/>
      <c r="F502" s="26" t="s">
        <v>388</v>
      </c>
    </row>
    <row r="503" spans="1:6" x14ac:dyDescent="0.2">
      <c r="A503" s="22" t="s">
        <v>391</v>
      </c>
      <c r="B503" s="8" t="str">
        <f t="shared" si="21"/>
        <v>Ze leiden informatie af uit een tekst.</v>
      </c>
      <c r="C503" s="8" t="str">
        <f t="shared" si="22"/>
        <v>Ik begrijp waar de tekst over gaat.</v>
      </c>
      <c r="D503" s="9" t="str">
        <f t="shared" si="23"/>
        <v>Middenbouw</v>
      </c>
      <c r="E503" s="10"/>
      <c r="F503" s="26" t="s">
        <v>388</v>
      </c>
    </row>
    <row r="504" spans="1:6" x14ac:dyDescent="0.2">
      <c r="A504" s="22" t="s">
        <v>391</v>
      </c>
      <c r="B504" s="8" t="str">
        <f t="shared" si="21"/>
        <v>Ze leiden informatie af uit een tekst.</v>
      </c>
      <c r="C504" s="8" t="str">
        <f t="shared" si="22"/>
        <v>Ik begrijp waar de tekst over gaat.</v>
      </c>
      <c r="D504" s="9" t="str">
        <f t="shared" si="23"/>
        <v>Middenbouw</v>
      </c>
      <c r="E504" s="10"/>
      <c r="F504" s="26" t="s">
        <v>389</v>
      </c>
    </row>
    <row r="505" spans="1:6" x14ac:dyDescent="0.2">
      <c r="A505" s="17" t="s">
        <v>391</v>
      </c>
      <c r="B505" s="8" t="str">
        <f t="shared" si="21"/>
        <v>Ze leiden informatie af uit een tekst.</v>
      </c>
      <c r="C505" s="8" t="str">
        <f t="shared" si="22"/>
        <v>Ik begrijp waar de tekst over gaat.</v>
      </c>
      <c r="D505" s="9" t="str">
        <f t="shared" si="23"/>
        <v>Middenbouw</v>
      </c>
      <c r="E505" s="10"/>
      <c r="F505" s="26" t="s">
        <v>389</v>
      </c>
    </row>
    <row r="506" spans="1:6" x14ac:dyDescent="0.2">
      <c r="A506" s="17" t="s">
        <v>391</v>
      </c>
      <c r="B506" s="8" t="str">
        <f t="shared" si="21"/>
        <v>Ze leiden informatie af uit een tekst.</v>
      </c>
      <c r="C506" s="8" t="str">
        <f t="shared" si="22"/>
        <v>Ik begrijp waar de tekst over gaat.</v>
      </c>
      <c r="D506" s="9" t="str">
        <f t="shared" si="23"/>
        <v>Middenbouw</v>
      </c>
      <c r="E506" s="10"/>
      <c r="F506" s="26" t="s">
        <v>407</v>
      </c>
    </row>
    <row r="507" spans="1:6" x14ac:dyDescent="0.2">
      <c r="A507" s="17" t="s">
        <v>391</v>
      </c>
      <c r="B507" s="8" t="str">
        <f t="shared" si="21"/>
        <v>Ze leiden informatie af uit een tekst.</v>
      </c>
      <c r="C507" s="8" t="str">
        <f t="shared" si="22"/>
        <v>Ik begrijp waar de tekst over gaat.</v>
      </c>
      <c r="D507" s="9" t="str">
        <f t="shared" si="23"/>
        <v>Middenbouw</v>
      </c>
      <c r="E507" s="10"/>
      <c r="F507" s="26" t="s">
        <v>408</v>
      </c>
    </row>
    <row r="508" spans="1:6" x14ac:dyDescent="0.2">
      <c r="A508" s="17" t="s">
        <v>391</v>
      </c>
      <c r="B508" s="8" t="str">
        <f t="shared" si="21"/>
        <v>Ze leiden informatie af uit een tekst.</v>
      </c>
      <c r="C508" s="8" t="str">
        <f t="shared" si="22"/>
        <v>Ik begrijp waar de tekst over gaat.</v>
      </c>
      <c r="D508" s="9" t="str">
        <f t="shared" si="23"/>
        <v>Middenbouw</v>
      </c>
      <c r="E508" s="10"/>
      <c r="F508" s="1" t="s">
        <v>409</v>
      </c>
    </row>
    <row r="509" spans="1:6" x14ac:dyDescent="0.2">
      <c r="A509" s="17" t="s">
        <v>391</v>
      </c>
      <c r="B509" s="8" t="str">
        <f t="shared" si="21"/>
        <v>Ze leiden informatie af uit een tekst.</v>
      </c>
      <c r="C509" s="8" t="str">
        <f t="shared" si="22"/>
        <v>Ik begrijp waar de tekst over gaat.</v>
      </c>
      <c r="D509" s="9" t="str">
        <f t="shared" si="23"/>
        <v>Middenbouw</v>
      </c>
      <c r="E509" s="10"/>
      <c r="F509" s="1" t="s">
        <v>395</v>
      </c>
    </row>
    <row r="510" spans="1:6" x14ac:dyDescent="0.2">
      <c r="A510" s="11" t="s">
        <v>391</v>
      </c>
      <c r="B510" s="8" t="str">
        <f t="shared" si="21"/>
        <v>Ze leiden informatie af uit een tekst.</v>
      </c>
      <c r="C510" s="8" t="str">
        <f t="shared" si="22"/>
        <v>Ik begrijp waar de tekst over gaat.</v>
      </c>
      <c r="D510" s="9" t="str">
        <f t="shared" si="23"/>
        <v>Middenbouw</v>
      </c>
      <c r="E510" s="25"/>
      <c r="F510" s="26" t="s">
        <v>410</v>
      </c>
    </row>
    <row r="511" spans="1:6" x14ac:dyDescent="0.2">
      <c r="A511" s="11" t="s">
        <v>391</v>
      </c>
      <c r="B511" s="8" t="str">
        <f t="shared" si="21"/>
        <v>Ze leiden informatie af uit een tekst.</v>
      </c>
      <c r="C511" s="8" t="str">
        <f t="shared" si="22"/>
        <v>Ik begrijp waar de tekst over gaat.</v>
      </c>
      <c r="D511" s="9" t="str">
        <f t="shared" si="23"/>
        <v>Middenbouw</v>
      </c>
      <c r="E511" s="25"/>
      <c r="F511" s="26" t="s">
        <v>411</v>
      </c>
    </row>
    <row r="512" spans="1:6" x14ac:dyDescent="0.2">
      <c r="A512" s="11" t="s">
        <v>391</v>
      </c>
      <c r="B512" s="8" t="str">
        <f t="shared" ref="B512:B527" si="24">IF(A512="2.4.1","Ze bepalen het thema van een tekst en activeren hun eigen kennis over het thema.",IF(A512="2.4.2","Ze koppelen verwijswoorden aan antecedenten.",IF(A512="2.4.3","Ze lossen het probleem van een moeilijke zin (of zinnen) op.",IF(A512="2.4.4","Ze voorspellen de volgende informatie in een tekst.",IF(A512="2.4.5","Ze leiden informatie af uit een tekst.",IF(A512="2.4.6","Ze onderscheiden verschillende soorten teksten zoals verhalende, informatieve, directieve, beschouwende en argumentatieve teksten.",IF(A512="2.4.7","Ze herkennen de structuur van verhalende teksten.",IF(A512="2.4.8","Ze zoeken, selecteren en verwerken op een doelbewuste en efficiënte manier informatie uit verschillende bronnen.",IF(A512="2.4.9","Ze leiden betekenisrelaties tussen zinnen en alinea's af en herkennen inconsistenties.",IF(A512="2.4.10","Ze stellen zelf vragen tijdens het lezen.",IF(A512="2.4.11","Ze bepalen de hoofdgedachte van een tekst en maken een samenvatting.",IF(A512="2.4.12","Ze herkennen de structuur van verschillende soorten teksten.",IF(A512="2.4.13","Ze plannen, sturen, bewaken en controleren hun eigen leesgedrag.",IF(A512="2.4.14","Ze beoordelen teksten op hun waarde.","Voer tussendoel in"))))))))))))))</f>
        <v>Ze leiden informatie af uit een tekst.</v>
      </c>
      <c r="C512" s="8" t="str">
        <f t="shared" ref="C512:C527" si="25">IF(A512="2.4.1","Ik kan bij een tekst het onderwerp bepalen en denk na wat ik er van weet.",IF(A512="2.4.2","Ik weet waar een woord naar verwijst.",IF(A512="2.4.3","Ik kan een moeilijke zin toch begrijpen doordat ik het uit de tekst kan opmaken.",IF(A512="2.4.4","Ik kan de volgende informatie in de tekst voorspellen.",IF(A512="2.4.5","Ik begrijp waar de tekst over gaat.",IF(A512="2.4.6","Ik kan verschillende soorten teksten onderscheiden.",IF(A512="2.4.7","Ik weet dat een verhalende tekst een begin, een kern en een eind heeft.",IF(A512="2.4.8","Ik kan informatie uit verschillende bronnen zoeken, selecteren en gebruiken.",IF(A512="2.4.9","Ik ontdek of zinnen en alinea’s bij elkaar passen of niet.",IF(A512="2.4.10","Ik kan mijzelf tijdens het lezen vragen stellen.",IF(A512="2.4.11","Ik kan van een tekst de hoofdgedachte vaststellen en een samenvatting maken.",IF(A512="2.4.12","Ik kan de structuur van verschillende soorten teksten herkennen.",IF(A512="2.4.13","Ik kan mijn eigen leesgedrag plannen, sturen, bewaken en controleren.",IF(A512="2.4.14","Ik kan de waarde van een tekst beoordelen.","Voer tussendoel in"))))))))))))))</f>
        <v>Ik begrijp waar de tekst over gaat.</v>
      </c>
      <c r="D512" s="9" t="str">
        <f t="shared" ref="D512:D527" si="26">IF(A512="2.4.1","Middenbouw",IF(A512="2.4.2","Middenbouw",IF(A512="2.4.3","Middenbouw",IF(A512="2.4.4","Middenbouw",IF(A512="2.4.5","Middenbouw",IF(A512="2.4.6","Middenbouw",IF(A512="2.4.7","Middenbouw",IF(A512="2.4.8","Bovenbouw",IF(A512="2.4.9","Bovenbouw",IF(A512="2.4.10","Bovenbouw",IF(A512="2.4.11","Bovenbouw",IF(A512="2.4.12","Bovenbouw",IF(A512="2.4.13","Bovenbouw",IF(A512="2.4.14","Bovenbouw","Onbepaald"))))))))))))))</f>
        <v>Middenbouw</v>
      </c>
      <c r="E512" s="10"/>
      <c r="F512" s="1" t="s">
        <v>412</v>
      </c>
    </row>
    <row r="513" spans="1:6" x14ac:dyDescent="0.2">
      <c r="A513" s="11" t="s">
        <v>391</v>
      </c>
      <c r="B513" s="8" t="str">
        <f t="shared" si="24"/>
        <v>Ze leiden informatie af uit een tekst.</v>
      </c>
      <c r="C513" s="8" t="str">
        <f t="shared" si="25"/>
        <v>Ik begrijp waar de tekst over gaat.</v>
      </c>
      <c r="D513" s="9" t="str">
        <f t="shared" si="26"/>
        <v>Middenbouw</v>
      </c>
      <c r="E513" s="10"/>
      <c r="F513" s="1" t="s">
        <v>413</v>
      </c>
    </row>
    <row r="514" spans="1:6" x14ac:dyDescent="0.2">
      <c r="A514" s="11" t="s">
        <v>391</v>
      </c>
      <c r="B514" s="8" t="str">
        <f t="shared" si="24"/>
        <v>Ze leiden informatie af uit een tekst.</v>
      </c>
      <c r="C514" s="8" t="str">
        <f t="shared" si="25"/>
        <v>Ik begrijp waar de tekst over gaat.</v>
      </c>
      <c r="D514" s="9" t="str">
        <f t="shared" si="26"/>
        <v>Middenbouw</v>
      </c>
      <c r="E514" s="10"/>
      <c r="F514" s="1" t="s">
        <v>425</v>
      </c>
    </row>
    <row r="515" spans="1:6" x14ac:dyDescent="0.2">
      <c r="A515" s="22" t="s">
        <v>391</v>
      </c>
      <c r="B515" s="8" t="str">
        <f t="shared" si="24"/>
        <v>Ze leiden informatie af uit een tekst.</v>
      </c>
      <c r="C515" s="8" t="str">
        <f t="shared" si="25"/>
        <v>Ik begrijp waar de tekst over gaat.</v>
      </c>
      <c r="D515" s="9" t="str">
        <f t="shared" si="26"/>
        <v>Middenbouw</v>
      </c>
      <c r="E515" s="25"/>
      <c r="F515" s="26" t="s">
        <v>426</v>
      </c>
    </row>
    <row r="516" spans="1:6" x14ac:dyDescent="0.2">
      <c r="A516" s="11" t="s">
        <v>391</v>
      </c>
      <c r="B516" s="8" t="str">
        <f t="shared" si="24"/>
        <v>Ze leiden informatie af uit een tekst.</v>
      </c>
      <c r="C516" s="8" t="str">
        <f t="shared" si="25"/>
        <v>Ik begrijp waar de tekst over gaat.</v>
      </c>
      <c r="D516" s="9" t="str">
        <f t="shared" si="26"/>
        <v>Middenbouw</v>
      </c>
      <c r="E516" s="10"/>
      <c r="F516" s="1" t="s">
        <v>417</v>
      </c>
    </row>
    <row r="517" spans="1:6" x14ac:dyDescent="0.2">
      <c r="A517" s="17" t="s">
        <v>391</v>
      </c>
      <c r="B517" s="8" t="str">
        <f t="shared" si="24"/>
        <v>Ze leiden informatie af uit een tekst.</v>
      </c>
      <c r="C517" s="8" t="str">
        <f t="shared" si="25"/>
        <v>Ik begrijp waar de tekst over gaat.</v>
      </c>
      <c r="D517" s="9" t="str">
        <f t="shared" si="26"/>
        <v>Middenbouw</v>
      </c>
      <c r="E517" s="10"/>
      <c r="F517" s="19" t="s">
        <v>418</v>
      </c>
    </row>
    <row r="518" spans="1:6" x14ac:dyDescent="0.2">
      <c r="A518" s="17" t="s">
        <v>391</v>
      </c>
      <c r="B518" s="8" t="str">
        <f t="shared" si="24"/>
        <v>Ze leiden informatie af uit een tekst.</v>
      </c>
      <c r="C518" s="8" t="str">
        <f t="shared" si="25"/>
        <v>Ik begrijp waar de tekst over gaat.</v>
      </c>
      <c r="D518" s="9" t="str">
        <f t="shared" si="26"/>
        <v>Middenbouw</v>
      </c>
      <c r="E518" s="10"/>
      <c r="F518" s="1" t="s">
        <v>419</v>
      </c>
    </row>
    <row r="519" spans="1:6" x14ac:dyDescent="0.2">
      <c r="A519" s="17" t="s">
        <v>391</v>
      </c>
      <c r="B519" s="8" t="str">
        <f t="shared" si="24"/>
        <v>Ze leiden informatie af uit een tekst.</v>
      </c>
      <c r="C519" s="8" t="str">
        <f t="shared" si="25"/>
        <v>Ik begrijp waar de tekst over gaat.</v>
      </c>
      <c r="D519" s="9" t="str">
        <f t="shared" si="26"/>
        <v>Middenbouw</v>
      </c>
      <c r="E519" s="10"/>
      <c r="F519" s="1" t="s">
        <v>420</v>
      </c>
    </row>
    <row r="520" spans="1:6" ht="28.5" x14ac:dyDescent="0.2">
      <c r="A520" s="17" t="s">
        <v>414</v>
      </c>
      <c r="B520" s="16" t="str">
        <f t="shared" si="24"/>
        <v>Ze onderscheiden verschillende soorten teksten zoals verhalende, informatieve, directieve, beschouwende en argumentatieve teksten.</v>
      </c>
      <c r="C520" s="16" t="str">
        <f t="shared" si="25"/>
        <v>Ik kan verschillende soorten teksten onderscheiden.</v>
      </c>
      <c r="D520" s="9" t="str">
        <f t="shared" si="26"/>
        <v>Middenbouw</v>
      </c>
      <c r="E520" s="10"/>
      <c r="F520" s="1" t="s">
        <v>407</v>
      </c>
    </row>
    <row r="521" spans="1:6" ht="28.5" x14ac:dyDescent="0.2">
      <c r="A521" s="17" t="s">
        <v>414</v>
      </c>
      <c r="B521" s="16" t="str">
        <f t="shared" si="24"/>
        <v>Ze onderscheiden verschillende soorten teksten zoals verhalende, informatieve, directieve, beschouwende en argumentatieve teksten.</v>
      </c>
      <c r="C521" s="16" t="str">
        <f t="shared" si="25"/>
        <v>Ik kan verschillende soorten teksten onderscheiden.</v>
      </c>
      <c r="D521" s="9" t="str">
        <f t="shared" si="26"/>
        <v>Middenbouw</v>
      </c>
      <c r="E521" s="10"/>
      <c r="F521" s="1" t="s">
        <v>408</v>
      </c>
    </row>
    <row r="522" spans="1:6" ht="28.5" x14ac:dyDescent="0.2">
      <c r="A522" s="17" t="s">
        <v>414</v>
      </c>
      <c r="B522" s="16" t="str">
        <f t="shared" si="24"/>
        <v>Ze onderscheiden verschillende soorten teksten zoals verhalende, informatieve, directieve, beschouwende en argumentatieve teksten.</v>
      </c>
      <c r="C522" s="16" t="str">
        <f t="shared" si="25"/>
        <v>Ik kan verschillende soorten teksten onderscheiden.</v>
      </c>
      <c r="D522" s="9" t="str">
        <f t="shared" si="26"/>
        <v>Middenbouw</v>
      </c>
      <c r="E522" s="10"/>
      <c r="F522" s="1" t="s">
        <v>409</v>
      </c>
    </row>
    <row r="523" spans="1:6" ht="28.5" x14ac:dyDescent="0.2">
      <c r="A523" s="17" t="s">
        <v>414</v>
      </c>
      <c r="B523" s="16" t="str">
        <f t="shared" si="24"/>
        <v>Ze onderscheiden verschillende soorten teksten zoals verhalende, informatieve, directieve, beschouwende en argumentatieve teksten.</v>
      </c>
      <c r="C523" s="16" t="str">
        <f t="shared" si="25"/>
        <v>Ik kan verschillende soorten teksten onderscheiden.</v>
      </c>
      <c r="D523" s="9" t="str">
        <f t="shared" si="26"/>
        <v>Middenbouw</v>
      </c>
      <c r="E523" s="10"/>
      <c r="F523" s="1" t="s">
        <v>395</v>
      </c>
    </row>
    <row r="524" spans="1:6" ht="28.5" x14ac:dyDescent="0.2">
      <c r="A524" s="11" t="s">
        <v>414</v>
      </c>
      <c r="B524" s="16" t="str">
        <f t="shared" si="24"/>
        <v>Ze onderscheiden verschillende soorten teksten zoals verhalende, informatieve, directieve, beschouwende en argumentatieve teksten.</v>
      </c>
      <c r="C524" s="16" t="str">
        <f t="shared" si="25"/>
        <v>Ik kan verschillende soorten teksten onderscheiden.</v>
      </c>
      <c r="D524" s="9" t="str">
        <f t="shared" si="26"/>
        <v>Middenbouw</v>
      </c>
      <c r="E524" s="10"/>
      <c r="F524" s="1" t="s">
        <v>410</v>
      </c>
    </row>
    <row r="525" spans="1:6" ht="28.5" x14ac:dyDescent="0.2">
      <c r="A525" s="11" t="s">
        <v>414</v>
      </c>
      <c r="B525" s="16" t="str">
        <f t="shared" si="24"/>
        <v>Ze onderscheiden verschillende soorten teksten zoals verhalende, informatieve, directieve, beschouwende en argumentatieve teksten.</v>
      </c>
      <c r="C525" s="16" t="str">
        <f t="shared" si="25"/>
        <v>Ik kan verschillende soorten teksten onderscheiden.</v>
      </c>
      <c r="D525" s="9" t="str">
        <f t="shared" si="26"/>
        <v>Middenbouw</v>
      </c>
      <c r="E525" s="10"/>
      <c r="F525" s="1" t="s">
        <v>411</v>
      </c>
    </row>
    <row r="526" spans="1:6" ht="28.5" x14ac:dyDescent="0.2">
      <c r="A526" s="17" t="s">
        <v>414</v>
      </c>
      <c r="B526" s="16" t="str">
        <f t="shared" si="24"/>
        <v>Ze onderscheiden verschillende soorten teksten zoals verhalende, informatieve, directieve, beschouwende en argumentatieve teksten.</v>
      </c>
      <c r="C526" s="16" t="str">
        <f t="shared" si="25"/>
        <v>Ik kan verschillende soorten teksten onderscheiden.</v>
      </c>
      <c r="D526" s="9" t="str">
        <f t="shared" si="26"/>
        <v>Middenbouw</v>
      </c>
      <c r="E526" s="10"/>
      <c r="F526" s="1" t="s">
        <v>412</v>
      </c>
    </row>
    <row r="527" spans="1:6" ht="28.5" x14ac:dyDescent="0.2">
      <c r="A527" s="11" t="s">
        <v>414</v>
      </c>
      <c r="B527" s="16" t="str">
        <f t="shared" si="24"/>
        <v>Ze onderscheiden verschillende soorten teksten zoals verhalende, informatieve, directieve, beschouwende en argumentatieve teksten.</v>
      </c>
      <c r="C527" s="16" t="str">
        <f t="shared" si="25"/>
        <v>Ik kan verschillende soorten teksten onderscheiden.</v>
      </c>
      <c r="D527" s="9" t="str">
        <f t="shared" si="26"/>
        <v>Middenbouw</v>
      </c>
      <c r="E527" s="10"/>
      <c r="F527" s="1" t="s">
        <v>413</v>
      </c>
    </row>
    <row r="528" spans="1:6" ht="28.5" x14ac:dyDescent="0.2">
      <c r="A528" s="4" t="s">
        <v>390</v>
      </c>
      <c r="B528" s="8" t="str">
        <f t="shared" ref="B528:B559" si="27">IF(A528="2.4.1","Ze bepalen het thema van een tekst en activeren hun eigen kennis over het thema.",IF(A528="2.4.2","Ze koppelen verwijswoorden aan antecedenten.",IF(A528="2.4.3","Ze lossen het probleem van een moeilijke zin (of zinnen) op.",IF(A528="2.4.4","Ze voorspellen de volgende informatie in een tekst.",IF(A528="2.4.5","Ze leiden informatie af uit een tekst.",IF(A528="2.4.6","Ze onderscheiden verschillende soorten teksten zoals verhalende, informatieve, directieve, beschouwende en argumentatieve teksten.",IF(A528="2.4.7","Ze herkennen de structuur van verhalende teksten.",IF(A528="2.4.8","Ze zoeken, selecteren en verwerken op een doelbewuste en efficiënte manier informatie uit verschillende bronnen.",IF(A528="2.4.9","Ze leiden betekenisrelaties tussen zinnen en alinea's af en herkennen inconsistenties.",IF(A528="2.4.10","Ze stellen zelf vragen tijdens het lezen.",IF(A528="2.4.11","Ze bepalen de hoofdgedachte van een tekst en maken een samenvatting.",IF(A528="2.4.12","Ze herkennen de structuur van verschillende soorten teksten.",IF(A528="2.4.13","Ze plannen, sturen, bewaken en controleren hun eigen leesgedrag.",IF(A528="2.4.14","Ze beoordelen teksten op hun waarde.","Voer tussendoel in"))))))))))))))</f>
        <v>Ze bepalen het thema van een tekst en activeren hun eigen kennis over het thema.</v>
      </c>
      <c r="C528" s="16" t="str">
        <f t="shared" ref="C528:C559" si="28">IF(A528="2.4.1","Ik kan bij een tekst het onderwerp bepalen en denk na wat ik er van weet.",IF(A528="2.4.2","Ik weet waar een woord naar verwijst.",IF(A528="2.4.3","Ik kan een moeilijke zin toch begrijpen doordat ik het uit de tekst kan opmaken.",IF(A528="2.4.4","Ik kan de volgende informatie in de tekst voorspellen.",IF(A528="2.4.5","Ik begrijp waar de tekst over gaat.",IF(A528="2.4.6","Ik kan verschillende soorten teksten onderscheiden.",IF(A528="2.4.7","Ik weet dat een verhalende tekst een begin, een kern en een eind heeft.",IF(A528="2.4.8","Ik kan informatie uit verschillende bronnen zoeken, selecteren en gebruiken.",IF(A528="2.4.9","Ik ontdek of zinnen en alinea’s bij elkaar passen of niet.",IF(A528="2.4.10","Ik kan mijzelf tijdens het lezen vragen stellen.",IF(A528="2.4.11","Ik kan van een tekst de hoofdgedachte vaststellen en een samenvatting maken.",IF(A528="2.4.12","Ik kan de structuur van verschillende soorten teksten herkennen.",IF(A528="2.4.13","Ik kan mijn eigen leesgedrag plannen, sturen, bewaken en controleren.",IF(A528="2.4.14","Ik kan de waarde van een tekst beoordelen.","Voer tussendoel in"))))))))))))))</f>
        <v>Ik kan bij een tekst het onderwerp bepalen en denk na wat ik er van weet.</v>
      </c>
      <c r="D528" s="9" t="str">
        <f t="shared" ref="D528:D559" si="29">IF(A528="2.4.1","Middenbouw",IF(A528="2.4.2","Middenbouw",IF(A528="2.4.3","Middenbouw",IF(A528="2.4.4","Middenbouw",IF(A528="2.4.5","Middenbouw",IF(A528="2.4.6","Middenbouw",IF(A528="2.4.7","Middenbouw",IF(A528="2.4.8","Bovenbouw",IF(A528="2.4.9","Bovenbouw",IF(A528="2.4.10","Bovenbouw",IF(A528="2.4.11","Bovenbouw",IF(A528="2.4.12","Bovenbouw",IF(A528="2.4.13","Bovenbouw",IF(A528="2.4.14","Bovenbouw","Onbepaald"))))))))))))))</f>
        <v>Middenbouw</v>
      </c>
      <c r="E528" s="10">
        <v>5</v>
      </c>
      <c r="F528" s="1" t="s">
        <v>579</v>
      </c>
    </row>
    <row r="529" spans="1:6" x14ac:dyDescent="0.2">
      <c r="A529" s="4" t="s">
        <v>391</v>
      </c>
      <c r="B529" s="8" t="str">
        <f t="shared" si="27"/>
        <v>Ze leiden informatie af uit een tekst.</v>
      </c>
      <c r="C529" s="16" t="str">
        <f t="shared" si="28"/>
        <v>Ik begrijp waar de tekst over gaat.</v>
      </c>
      <c r="D529" s="9" t="str">
        <f t="shared" si="29"/>
        <v>Middenbouw</v>
      </c>
      <c r="E529" s="10">
        <v>5</v>
      </c>
      <c r="F529" s="1" t="s">
        <v>565</v>
      </c>
    </row>
    <row r="530" spans="1:6" ht="28.5" x14ac:dyDescent="0.2">
      <c r="A530" s="4" t="s">
        <v>390</v>
      </c>
      <c r="B530" s="8" t="str">
        <f t="shared" si="27"/>
        <v>Ze bepalen het thema van een tekst en activeren hun eigen kennis over het thema.</v>
      </c>
      <c r="C530" s="16" t="str">
        <f t="shared" si="28"/>
        <v>Ik kan bij een tekst het onderwerp bepalen en denk na wat ik er van weet.</v>
      </c>
      <c r="D530" s="9" t="str">
        <f t="shared" si="29"/>
        <v>Middenbouw</v>
      </c>
      <c r="E530" s="10">
        <v>5</v>
      </c>
      <c r="F530" s="1" t="s">
        <v>851</v>
      </c>
    </row>
    <row r="531" spans="1:6" ht="28.5" x14ac:dyDescent="0.2">
      <c r="A531" s="4" t="s">
        <v>511</v>
      </c>
      <c r="B531" s="8" t="str">
        <f t="shared" si="27"/>
        <v>Ze lossen het probleem van een moeilijke zin (of zinnen) op.</v>
      </c>
      <c r="C531" s="16" t="str">
        <f t="shared" si="28"/>
        <v>Ik kan een moeilijke zin toch begrijpen doordat ik het uit de tekst kan opmaken.</v>
      </c>
      <c r="D531" s="9" t="str">
        <f t="shared" si="29"/>
        <v>Middenbouw</v>
      </c>
      <c r="E531" s="10">
        <v>5</v>
      </c>
      <c r="F531" s="1" t="s">
        <v>851</v>
      </c>
    </row>
    <row r="532" spans="1:6" ht="28.5" x14ac:dyDescent="0.2">
      <c r="A532" s="4" t="s">
        <v>390</v>
      </c>
      <c r="B532" s="8" t="str">
        <f t="shared" si="27"/>
        <v>Ze bepalen het thema van een tekst en activeren hun eigen kennis over het thema.</v>
      </c>
      <c r="C532" s="16" t="str">
        <f t="shared" si="28"/>
        <v>Ik kan bij een tekst het onderwerp bepalen en denk na wat ik er van weet.</v>
      </c>
      <c r="D532" s="9" t="str">
        <f t="shared" si="29"/>
        <v>Middenbouw</v>
      </c>
      <c r="E532" s="10">
        <v>5</v>
      </c>
      <c r="F532" s="1" t="s">
        <v>569</v>
      </c>
    </row>
    <row r="533" spans="1:6" x14ac:dyDescent="0.2">
      <c r="A533" s="4" t="s">
        <v>391</v>
      </c>
      <c r="B533" s="8" t="str">
        <f t="shared" si="27"/>
        <v>Ze leiden informatie af uit een tekst.</v>
      </c>
      <c r="C533" s="16" t="str">
        <f t="shared" si="28"/>
        <v>Ik begrijp waar de tekst over gaat.</v>
      </c>
      <c r="D533" s="9" t="str">
        <f t="shared" si="29"/>
        <v>Middenbouw</v>
      </c>
      <c r="E533" s="10">
        <v>5</v>
      </c>
      <c r="F533" s="1" t="s">
        <v>569</v>
      </c>
    </row>
    <row r="534" spans="1:6" ht="28.5" x14ac:dyDescent="0.2">
      <c r="A534" s="4" t="s">
        <v>514</v>
      </c>
      <c r="B534" s="8" t="str">
        <f t="shared" si="27"/>
        <v>Ze zoeken, selecteren en verwerken op een doelbewuste en efficiënte manier informatie uit verschillende bronnen.</v>
      </c>
      <c r="C534" s="16" t="str">
        <f t="shared" si="28"/>
        <v>Ik kan informatie uit verschillende bronnen zoeken, selecteren en gebruiken.</v>
      </c>
      <c r="D534" s="9" t="str">
        <f t="shared" si="29"/>
        <v>Bovenbouw</v>
      </c>
      <c r="E534" s="10">
        <v>6</v>
      </c>
      <c r="F534" s="1" t="s">
        <v>608</v>
      </c>
    </row>
    <row r="535" spans="1:6" ht="28.5" x14ac:dyDescent="0.2">
      <c r="A535" s="4" t="s">
        <v>517</v>
      </c>
      <c r="B535" s="8" t="str">
        <f t="shared" si="27"/>
        <v>Ze bepalen de hoofdgedachte van een tekst en maken een samenvatting.</v>
      </c>
      <c r="C535" s="16" t="str">
        <f t="shared" si="28"/>
        <v>Ik kan van een tekst de hoofdgedachte vaststellen en een samenvatting maken.</v>
      </c>
      <c r="D535" s="9" t="str">
        <f t="shared" si="29"/>
        <v>Bovenbouw</v>
      </c>
      <c r="E535" s="10">
        <v>6</v>
      </c>
      <c r="F535" s="1" t="s">
        <v>608</v>
      </c>
    </row>
    <row r="536" spans="1:6" x14ac:dyDescent="0.2">
      <c r="A536" s="4" t="s">
        <v>516</v>
      </c>
      <c r="B536" s="8" t="str">
        <f t="shared" si="27"/>
        <v>Ze stellen zelf vragen tijdens het lezen.</v>
      </c>
      <c r="C536" s="16" t="str">
        <f t="shared" si="28"/>
        <v>Ik kan mijzelf tijdens het lezen vragen stellen.</v>
      </c>
      <c r="D536" s="9" t="str">
        <f t="shared" si="29"/>
        <v>Bovenbouw</v>
      </c>
      <c r="E536" s="10">
        <v>6</v>
      </c>
      <c r="F536" s="1" t="s">
        <v>853</v>
      </c>
    </row>
    <row r="537" spans="1:6" ht="28.5" x14ac:dyDescent="0.2">
      <c r="A537" s="4" t="s">
        <v>514</v>
      </c>
      <c r="B537" s="8" t="str">
        <f t="shared" si="27"/>
        <v>Ze zoeken, selecteren en verwerken op een doelbewuste en efficiënte manier informatie uit verschillende bronnen.</v>
      </c>
      <c r="C537" s="16" t="str">
        <f t="shared" si="28"/>
        <v>Ik kan informatie uit verschillende bronnen zoeken, selecteren en gebruiken.</v>
      </c>
      <c r="D537" s="9" t="str">
        <f t="shared" si="29"/>
        <v>Bovenbouw</v>
      </c>
      <c r="E537" s="10">
        <v>6</v>
      </c>
      <c r="F537" s="1" t="s">
        <v>596</v>
      </c>
    </row>
    <row r="538" spans="1:6" x14ac:dyDescent="0.2">
      <c r="A538" s="4" t="s">
        <v>516</v>
      </c>
      <c r="B538" s="8" t="str">
        <f t="shared" si="27"/>
        <v>Ze stellen zelf vragen tijdens het lezen.</v>
      </c>
      <c r="C538" s="16" t="str">
        <f t="shared" si="28"/>
        <v>Ik kan mijzelf tijdens het lezen vragen stellen.</v>
      </c>
      <c r="D538" s="9" t="str">
        <f t="shared" si="29"/>
        <v>Bovenbouw</v>
      </c>
      <c r="E538" s="10">
        <v>6</v>
      </c>
      <c r="F538" s="1" t="s">
        <v>596</v>
      </c>
    </row>
    <row r="539" spans="1:6" ht="28.5" x14ac:dyDescent="0.2">
      <c r="A539" s="4" t="s">
        <v>514</v>
      </c>
      <c r="B539" s="8" t="str">
        <f t="shared" si="27"/>
        <v>Ze zoeken, selecteren en verwerken op een doelbewuste en efficiënte manier informatie uit verschillende bronnen.</v>
      </c>
      <c r="C539" s="16" t="str">
        <f t="shared" si="28"/>
        <v>Ik kan informatie uit verschillende bronnen zoeken, selecteren en gebruiken.</v>
      </c>
      <c r="D539" s="9" t="str">
        <f t="shared" si="29"/>
        <v>Bovenbouw</v>
      </c>
      <c r="E539" s="10">
        <v>6</v>
      </c>
      <c r="F539" s="1" t="s">
        <v>585</v>
      </c>
    </row>
    <row r="540" spans="1:6" ht="28.5" x14ac:dyDescent="0.2">
      <c r="A540" s="4" t="s">
        <v>517</v>
      </c>
      <c r="B540" s="8" t="str">
        <f t="shared" si="27"/>
        <v>Ze bepalen de hoofdgedachte van een tekst en maken een samenvatting.</v>
      </c>
      <c r="C540" s="16" t="str">
        <f t="shared" si="28"/>
        <v>Ik kan van een tekst de hoofdgedachte vaststellen en een samenvatting maken.</v>
      </c>
      <c r="D540" s="9" t="str">
        <f t="shared" si="29"/>
        <v>Bovenbouw</v>
      </c>
      <c r="E540" s="10">
        <v>6</v>
      </c>
      <c r="F540" s="1" t="s">
        <v>585</v>
      </c>
    </row>
    <row r="541" spans="1:6" x14ac:dyDescent="0.2">
      <c r="A541" s="4" t="s">
        <v>518</v>
      </c>
      <c r="B541" s="8" t="str">
        <f t="shared" si="27"/>
        <v>Ze herkennen de structuur van verschillende soorten teksten.</v>
      </c>
      <c r="C541" s="16" t="str">
        <f t="shared" si="28"/>
        <v>Ik kan de structuur van verschillende soorten teksten herkennen.</v>
      </c>
      <c r="D541" s="9" t="str">
        <f t="shared" si="29"/>
        <v>Bovenbouw</v>
      </c>
      <c r="E541" s="10">
        <v>6</v>
      </c>
      <c r="F541" s="1" t="s">
        <v>585</v>
      </c>
    </row>
    <row r="542" spans="1:6" x14ac:dyDescent="0.2">
      <c r="A542" s="4" t="s">
        <v>516</v>
      </c>
      <c r="B542" s="8" t="str">
        <f t="shared" si="27"/>
        <v>Ze stellen zelf vragen tijdens het lezen.</v>
      </c>
      <c r="C542" s="16" t="str">
        <f t="shared" si="28"/>
        <v>Ik kan mijzelf tijdens het lezen vragen stellen.</v>
      </c>
      <c r="D542" s="9" t="str">
        <f t="shared" si="29"/>
        <v>Bovenbouw</v>
      </c>
      <c r="E542" s="10">
        <v>6</v>
      </c>
      <c r="F542" s="1" t="s">
        <v>854</v>
      </c>
    </row>
    <row r="543" spans="1:6" x14ac:dyDescent="0.2">
      <c r="A543" s="4" t="s">
        <v>520</v>
      </c>
      <c r="B543" s="8" t="str">
        <f t="shared" si="27"/>
        <v>Ze beoordelen teksten op hun waarde.</v>
      </c>
      <c r="C543" s="16" t="str">
        <f t="shared" si="28"/>
        <v>Ik kan de waarde van een tekst beoordelen.</v>
      </c>
      <c r="D543" s="9" t="str">
        <f t="shared" si="29"/>
        <v>Bovenbouw</v>
      </c>
      <c r="E543" s="10">
        <v>6</v>
      </c>
      <c r="F543" s="1" t="s">
        <v>854</v>
      </c>
    </row>
    <row r="544" spans="1:6" x14ac:dyDescent="0.2">
      <c r="A544" s="4" t="s">
        <v>516</v>
      </c>
      <c r="B544" s="8" t="str">
        <f t="shared" si="27"/>
        <v>Ze stellen zelf vragen tijdens het lezen.</v>
      </c>
      <c r="C544" s="16" t="str">
        <f t="shared" si="28"/>
        <v>Ik kan mijzelf tijdens het lezen vragen stellen.</v>
      </c>
      <c r="D544" s="9" t="str">
        <f t="shared" si="29"/>
        <v>Bovenbouw</v>
      </c>
      <c r="E544" s="10">
        <v>7</v>
      </c>
      <c r="F544" s="1" t="s">
        <v>926</v>
      </c>
    </row>
    <row r="545" spans="1:6" x14ac:dyDescent="0.2">
      <c r="A545" s="4" t="s">
        <v>518</v>
      </c>
      <c r="B545" s="8" t="str">
        <f t="shared" si="27"/>
        <v>Ze herkennen de structuur van verschillende soorten teksten.</v>
      </c>
      <c r="C545" s="16" t="str">
        <f t="shared" si="28"/>
        <v>Ik kan de structuur van verschillende soorten teksten herkennen.</v>
      </c>
      <c r="D545" s="9" t="str">
        <f t="shared" si="29"/>
        <v>Bovenbouw</v>
      </c>
      <c r="E545" s="10">
        <v>7</v>
      </c>
      <c r="F545" s="1" t="s">
        <v>926</v>
      </c>
    </row>
    <row r="546" spans="1:6" x14ac:dyDescent="0.2">
      <c r="A546" s="4" t="s">
        <v>520</v>
      </c>
      <c r="B546" s="8" t="str">
        <f t="shared" si="27"/>
        <v>Ze beoordelen teksten op hun waarde.</v>
      </c>
      <c r="C546" s="16" t="str">
        <f t="shared" si="28"/>
        <v>Ik kan de waarde van een tekst beoordelen.</v>
      </c>
      <c r="D546" s="9" t="str">
        <f t="shared" si="29"/>
        <v>Bovenbouw</v>
      </c>
      <c r="E546" s="10">
        <v>7</v>
      </c>
      <c r="F546" s="1" t="s">
        <v>926</v>
      </c>
    </row>
    <row r="547" spans="1:6" x14ac:dyDescent="0.2">
      <c r="A547" s="4" t="s">
        <v>516</v>
      </c>
      <c r="B547" s="8" t="str">
        <f t="shared" si="27"/>
        <v>Ze stellen zelf vragen tijdens het lezen.</v>
      </c>
      <c r="C547" s="16" t="str">
        <f t="shared" si="28"/>
        <v>Ik kan mijzelf tijdens het lezen vragen stellen.</v>
      </c>
      <c r="D547" s="9" t="str">
        <f t="shared" si="29"/>
        <v>Bovenbouw</v>
      </c>
      <c r="E547" s="10">
        <v>7</v>
      </c>
      <c r="F547" s="1" t="s">
        <v>927</v>
      </c>
    </row>
    <row r="548" spans="1:6" ht="28.5" x14ac:dyDescent="0.2">
      <c r="A548" s="4" t="s">
        <v>517</v>
      </c>
      <c r="B548" s="8" t="str">
        <f t="shared" si="27"/>
        <v>Ze bepalen de hoofdgedachte van een tekst en maken een samenvatting.</v>
      </c>
      <c r="C548" s="16" t="str">
        <f t="shared" si="28"/>
        <v>Ik kan van een tekst de hoofdgedachte vaststellen en een samenvatting maken.</v>
      </c>
      <c r="D548" s="9" t="str">
        <f t="shared" si="29"/>
        <v>Bovenbouw</v>
      </c>
      <c r="E548" s="10">
        <v>7</v>
      </c>
      <c r="F548" s="1" t="s">
        <v>927</v>
      </c>
    </row>
    <row r="549" spans="1:6" x14ac:dyDescent="0.2">
      <c r="A549" s="4" t="s">
        <v>518</v>
      </c>
      <c r="B549" s="8" t="str">
        <f t="shared" si="27"/>
        <v>Ze herkennen de structuur van verschillende soorten teksten.</v>
      </c>
      <c r="C549" s="16" t="str">
        <f t="shared" si="28"/>
        <v>Ik kan de structuur van verschillende soorten teksten herkennen.</v>
      </c>
      <c r="D549" s="9" t="str">
        <f t="shared" si="29"/>
        <v>Bovenbouw</v>
      </c>
      <c r="E549" s="10">
        <v>7</v>
      </c>
      <c r="F549" s="1" t="s">
        <v>927</v>
      </c>
    </row>
    <row r="550" spans="1:6" ht="28.5" x14ac:dyDescent="0.2">
      <c r="A550" s="4" t="s">
        <v>515</v>
      </c>
      <c r="B550" s="8" t="str">
        <f t="shared" si="27"/>
        <v>Ze leiden betekenisrelaties tussen zinnen en alinea's af en herkennen inconsistenties.</v>
      </c>
      <c r="C550" s="16" t="str">
        <f t="shared" si="28"/>
        <v>Ik ontdek of zinnen en alinea’s bij elkaar passen of niet.</v>
      </c>
      <c r="D550" s="9" t="str">
        <f t="shared" si="29"/>
        <v>Bovenbouw</v>
      </c>
      <c r="E550" s="10">
        <v>7</v>
      </c>
      <c r="F550" s="1" t="s">
        <v>928</v>
      </c>
    </row>
    <row r="551" spans="1:6" x14ac:dyDescent="0.2">
      <c r="A551" s="4" t="s">
        <v>516</v>
      </c>
      <c r="B551" s="8" t="str">
        <f t="shared" si="27"/>
        <v>Ze stellen zelf vragen tijdens het lezen.</v>
      </c>
      <c r="C551" s="16" t="str">
        <f t="shared" si="28"/>
        <v>Ik kan mijzelf tijdens het lezen vragen stellen.</v>
      </c>
      <c r="D551" s="9" t="str">
        <f t="shared" si="29"/>
        <v>Bovenbouw</v>
      </c>
      <c r="E551" s="10">
        <v>7</v>
      </c>
      <c r="F551" s="1" t="s">
        <v>928</v>
      </c>
    </row>
    <row r="552" spans="1:6" x14ac:dyDescent="0.2">
      <c r="A552" s="4" t="s">
        <v>518</v>
      </c>
      <c r="B552" s="8" t="str">
        <f t="shared" si="27"/>
        <v>Ze herkennen de structuur van verschillende soorten teksten.</v>
      </c>
      <c r="C552" s="16" t="str">
        <f t="shared" si="28"/>
        <v>Ik kan de structuur van verschillende soorten teksten herkennen.</v>
      </c>
      <c r="D552" s="9" t="str">
        <f t="shared" si="29"/>
        <v>Bovenbouw</v>
      </c>
      <c r="E552" s="10">
        <v>7</v>
      </c>
      <c r="F552" s="1" t="s">
        <v>928</v>
      </c>
    </row>
    <row r="553" spans="1:6" x14ac:dyDescent="0.2">
      <c r="A553" s="4" t="s">
        <v>520</v>
      </c>
      <c r="B553" s="8" t="str">
        <f t="shared" si="27"/>
        <v>Ze beoordelen teksten op hun waarde.</v>
      </c>
      <c r="C553" s="16" t="str">
        <f t="shared" si="28"/>
        <v>Ik kan de waarde van een tekst beoordelen.</v>
      </c>
      <c r="D553" s="9" t="str">
        <f t="shared" si="29"/>
        <v>Bovenbouw</v>
      </c>
      <c r="E553" s="10">
        <v>7</v>
      </c>
      <c r="F553" s="1" t="s">
        <v>928</v>
      </c>
    </row>
    <row r="554" spans="1:6" ht="28.5" x14ac:dyDescent="0.2">
      <c r="A554" s="4" t="s">
        <v>515</v>
      </c>
      <c r="B554" s="8" t="str">
        <f t="shared" si="27"/>
        <v>Ze leiden betekenisrelaties tussen zinnen en alinea's af en herkennen inconsistenties.</v>
      </c>
      <c r="C554" s="16" t="str">
        <f t="shared" si="28"/>
        <v>Ik ontdek of zinnen en alinea’s bij elkaar passen of niet.</v>
      </c>
      <c r="D554" s="9" t="str">
        <f t="shared" si="29"/>
        <v>Bovenbouw</v>
      </c>
      <c r="E554" s="10">
        <v>7</v>
      </c>
      <c r="F554" s="1" t="s">
        <v>932</v>
      </c>
    </row>
    <row r="555" spans="1:6" x14ac:dyDescent="0.2">
      <c r="A555" s="4" t="s">
        <v>516</v>
      </c>
      <c r="B555" s="8" t="str">
        <f t="shared" si="27"/>
        <v>Ze stellen zelf vragen tijdens het lezen.</v>
      </c>
      <c r="C555" s="16" t="str">
        <f t="shared" si="28"/>
        <v>Ik kan mijzelf tijdens het lezen vragen stellen.</v>
      </c>
      <c r="D555" s="9" t="str">
        <f t="shared" si="29"/>
        <v>Bovenbouw</v>
      </c>
      <c r="E555" s="10">
        <v>7</v>
      </c>
      <c r="F555" s="1" t="s">
        <v>932</v>
      </c>
    </row>
    <row r="556" spans="1:6" ht="28.5" x14ac:dyDescent="0.2">
      <c r="A556" s="4" t="s">
        <v>517</v>
      </c>
      <c r="B556" s="8" t="str">
        <f t="shared" si="27"/>
        <v>Ze bepalen de hoofdgedachte van een tekst en maken een samenvatting.</v>
      </c>
      <c r="C556" s="16" t="str">
        <f t="shared" si="28"/>
        <v>Ik kan van een tekst de hoofdgedachte vaststellen en een samenvatting maken.</v>
      </c>
      <c r="D556" s="9" t="str">
        <f t="shared" si="29"/>
        <v>Bovenbouw</v>
      </c>
      <c r="E556" s="10">
        <v>7</v>
      </c>
      <c r="F556" s="1" t="s">
        <v>932</v>
      </c>
    </row>
    <row r="557" spans="1:6" x14ac:dyDescent="0.2">
      <c r="A557" s="4" t="s">
        <v>520</v>
      </c>
      <c r="B557" s="8" t="str">
        <f t="shared" si="27"/>
        <v>Ze beoordelen teksten op hun waarde.</v>
      </c>
      <c r="C557" s="16" t="str">
        <f t="shared" si="28"/>
        <v>Ik kan de waarde van een tekst beoordelen.</v>
      </c>
      <c r="D557" s="9" t="str">
        <f t="shared" si="29"/>
        <v>Bovenbouw</v>
      </c>
      <c r="E557" s="10">
        <v>7</v>
      </c>
      <c r="F557" s="1" t="s">
        <v>932</v>
      </c>
    </row>
    <row r="558" spans="1:6" x14ac:dyDescent="0.2">
      <c r="A558" s="4" t="s">
        <v>516</v>
      </c>
      <c r="B558" s="8" t="str">
        <f t="shared" si="27"/>
        <v>Ze stellen zelf vragen tijdens het lezen.</v>
      </c>
      <c r="C558" s="16" t="str">
        <f t="shared" si="28"/>
        <v>Ik kan mijzelf tijdens het lezen vragen stellen.</v>
      </c>
      <c r="D558" s="9" t="str">
        <f t="shared" si="29"/>
        <v>Bovenbouw</v>
      </c>
      <c r="E558" s="10">
        <v>7</v>
      </c>
      <c r="F558" s="1" t="s">
        <v>938</v>
      </c>
    </row>
    <row r="559" spans="1:6" x14ac:dyDescent="0.2">
      <c r="A559" s="4" t="s">
        <v>520</v>
      </c>
      <c r="B559" s="8" t="str">
        <f t="shared" si="27"/>
        <v>Ze beoordelen teksten op hun waarde.</v>
      </c>
      <c r="C559" s="16" t="str">
        <f t="shared" si="28"/>
        <v>Ik kan de waarde van een tekst beoordelen.</v>
      </c>
      <c r="D559" s="9" t="str">
        <f t="shared" si="29"/>
        <v>Bovenbouw</v>
      </c>
      <c r="E559" s="10">
        <v>7</v>
      </c>
      <c r="F559" s="1" t="s">
        <v>938</v>
      </c>
    </row>
    <row r="560" spans="1:6" ht="28.5" x14ac:dyDescent="0.2">
      <c r="A560" s="4" t="s">
        <v>515</v>
      </c>
      <c r="B560" s="8" t="str">
        <f t="shared" ref="B560:B576" si="30">IF(A560="2.4.1","Ze bepalen het thema van een tekst en activeren hun eigen kennis over het thema.",IF(A560="2.4.2","Ze koppelen verwijswoorden aan antecedenten.",IF(A560="2.4.3","Ze lossen het probleem van een moeilijke zin (of zinnen) op.",IF(A560="2.4.4","Ze voorspellen de volgende informatie in een tekst.",IF(A560="2.4.5","Ze leiden informatie af uit een tekst.",IF(A560="2.4.6","Ze onderscheiden verschillende soorten teksten zoals verhalende, informatieve, directieve, beschouwende en argumentatieve teksten.",IF(A560="2.4.7","Ze herkennen de structuur van verhalende teksten.",IF(A560="2.4.8","Ze zoeken, selecteren en verwerken op een doelbewuste en efficiënte manier informatie uit verschillende bronnen.",IF(A560="2.4.9","Ze leiden betekenisrelaties tussen zinnen en alinea's af en herkennen inconsistenties.",IF(A560="2.4.10","Ze stellen zelf vragen tijdens het lezen.",IF(A560="2.4.11","Ze bepalen de hoofdgedachte van een tekst en maken een samenvatting.",IF(A560="2.4.12","Ze herkennen de structuur van verschillende soorten teksten.",IF(A560="2.4.13","Ze plannen, sturen, bewaken en controleren hun eigen leesgedrag.",IF(A560="2.4.14","Ze beoordelen teksten op hun waarde.","Voer tussendoel in"))))))))))))))</f>
        <v>Ze leiden betekenisrelaties tussen zinnen en alinea's af en herkennen inconsistenties.</v>
      </c>
      <c r="C560" s="16" t="str">
        <f t="shared" ref="C560:C576" si="31">IF(A560="2.4.1","Ik kan bij een tekst het onderwerp bepalen en denk na wat ik er van weet.",IF(A560="2.4.2","Ik weet waar een woord naar verwijst.",IF(A560="2.4.3","Ik kan een moeilijke zin toch begrijpen doordat ik het uit de tekst kan opmaken.",IF(A560="2.4.4","Ik kan de volgende informatie in de tekst voorspellen.",IF(A560="2.4.5","Ik begrijp waar de tekst over gaat.",IF(A560="2.4.6","Ik kan verschillende soorten teksten onderscheiden.",IF(A560="2.4.7","Ik weet dat een verhalende tekst een begin, een kern en een eind heeft.",IF(A560="2.4.8","Ik kan informatie uit verschillende bronnen zoeken, selecteren en gebruiken.",IF(A560="2.4.9","Ik ontdek of zinnen en alinea’s bij elkaar passen of niet.",IF(A560="2.4.10","Ik kan mijzelf tijdens het lezen vragen stellen.",IF(A560="2.4.11","Ik kan van een tekst de hoofdgedachte vaststellen en een samenvatting maken.",IF(A560="2.4.12","Ik kan de structuur van verschillende soorten teksten herkennen.",IF(A560="2.4.13","Ik kan mijn eigen leesgedrag plannen, sturen, bewaken en controleren.",IF(A560="2.4.14","Ik kan de waarde van een tekst beoordelen.","Voer tussendoel in"))))))))))))))</f>
        <v>Ik ontdek of zinnen en alinea’s bij elkaar passen of niet.</v>
      </c>
      <c r="D560" s="9" t="str">
        <f t="shared" ref="D560:D576" si="32">IF(A560="2.4.1","Middenbouw",IF(A560="2.4.2","Middenbouw",IF(A560="2.4.3","Middenbouw",IF(A560="2.4.4","Middenbouw",IF(A560="2.4.5","Middenbouw",IF(A560="2.4.6","Middenbouw",IF(A560="2.4.7","Middenbouw",IF(A560="2.4.8","Bovenbouw",IF(A560="2.4.9","Bovenbouw",IF(A560="2.4.10","Bovenbouw",IF(A560="2.4.11","Bovenbouw",IF(A560="2.4.12","Bovenbouw",IF(A560="2.4.13","Bovenbouw",IF(A560="2.4.14","Bovenbouw","Onbepaald"))))))))))))))</f>
        <v>Bovenbouw</v>
      </c>
      <c r="E560" s="10">
        <v>7</v>
      </c>
      <c r="F560" s="1" t="s">
        <v>939</v>
      </c>
    </row>
    <row r="561" spans="1:6" x14ac:dyDescent="0.2">
      <c r="A561" s="4" t="s">
        <v>516</v>
      </c>
      <c r="B561" s="8" t="str">
        <f t="shared" si="30"/>
        <v>Ze stellen zelf vragen tijdens het lezen.</v>
      </c>
      <c r="C561" s="16" t="str">
        <f t="shared" si="31"/>
        <v>Ik kan mijzelf tijdens het lezen vragen stellen.</v>
      </c>
      <c r="D561" s="9" t="str">
        <f t="shared" si="32"/>
        <v>Bovenbouw</v>
      </c>
      <c r="E561" s="10">
        <v>7</v>
      </c>
      <c r="F561" s="1" t="s">
        <v>939</v>
      </c>
    </row>
    <row r="562" spans="1:6" ht="28.5" x14ac:dyDescent="0.2">
      <c r="A562" s="4" t="s">
        <v>517</v>
      </c>
      <c r="B562" s="8" t="str">
        <f t="shared" si="30"/>
        <v>Ze bepalen de hoofdgedachte van een tekst en maken een samenvatting.</v>
      </c>
      <c r="C562" s="16" t="str">
        <f t="shared" si="31"/>
        <v>Ik kan van een tekst de hoofdgedachte vaststellen en een samenvatting maken.</v>
      </c>
      <c r="D562" s="9" t="str">
        <f t="shared" si="32"/>
        <v>Bovenbouw</v>
      </c>
      <c r="E562" s="10">
        <v>7</v>
      </c>
      <c r="F562" s="1" t="s">
        <v>939</v>
      </c>
    </row>
    <row r="563" spans="1:6" x14ac:dyDescent="0.2">
      <c r="A563" s="4" t="s">
        <v>519</v>
      </c>
      <c r="B563" s="8" t="str">
        <f t="shared" si="30"/>
        <v>Ze plannen, sturen, bewaken en controleren hun eigen leesgedrag.</v>
      </c>
      <c r="C563" s="16" t="str">
        <f t="shared" si="31"/>
        <v>Ik kan mijn eigen leesgedrag plannen, sturen, bewaken en controleren.</v>
      </c>
      <c r="D563" s="9" t="str">
        <f t="shared" si="32"/>
        <v>Bovenbouw</v>
      </c>
      <c r="E563" s="10">
        <v>7</v>
      </c>
      <c r="F563" s="1" t="s">
        <v>939</v>
      </c>
    </row>
    <row r="564" spans="1:6" x14ac:dyDescent="0.2">
      <c r="A564" s="4" t="s">
        <v>520</v>
      </c>
      <c r="B564" s="8" t="str">
        <f t="shared" si="30"/>
        <v>Ze beoordelen teksten op hun waarde.</v>
      </c>
      <c r="C564" s="16" t="str">
        <f t="shared" si="31"/>
        <v>Ik kan de waarde van een tekst beoordelen.</v>
      </c>
      <c r="D564" s="9" t="str">
        <f t="shared" si="32"/>
        <v>Bovenbouw</v>
      </c>
      <c r="E564" s="10">
        <v>7</v>
      </c>
      <c r="F564" s="1" t="s">
        <v>939</v>
      </c>
    </row>
    <row r="565" spans="1:6" ht="28.5" x14ac:dyDescent="0.2">
      <c r="A565" s="4" t="s">
        <v>515</v>
      </c>
      <c r="B565" s="8" t="str">
        <f t="shared" si="30"/>
        <v>Ze leiden betekenisrelaties tussen zinnen en alinea's af en herkennen inconsistenties.</v>
      </c>
      <c r="C565" s="16" t="str">
        <f t="shared" si="31"/>
        <v>Ik ontdek of zinnen en alinea’s bij elkaar passen of niet.</v>
      </c>
      <c r="D565" s="9" t="str">
        <f t="shared" si="32"/>
        <v>Bovenbouw</v>
      </c>
      <c r="E565" s="10">
        <v>8</v>
      </c>
      <c r="F565" s="1" t="s">
        <v>570</v>
      </c>
    </row>
    <row r="566" spans="1:6" x14ac:dyDescent="0.2">
      <c r="A566" s="4" t="s">
        <v>516</v>
      </c>
      <c r="B566" s="8" t="str">
        <f t="shared" si="30"/>
        <v>Ze stellen zelf vragen tijdens het lezen.</v>
      </c>
      <c r="C566" s="16" t="str">
        <f t="shared" si="31"/>
        <v>Ik kan mijzelf tijdens het lezen vragen stellen.</v>
      </c>
      <c r="D566" s="9" t="str">
        <f t="shared" si="32"/>
        <v>Bovenbouw</v>
      </c>
      <c r="E566" s="10">
        <v>8</v>
      </c>
      <c r="F566" s="1" t="s">
        <v>570</v>
      </c>
    </row>
    <row r="567" spans="1:6" x14ac:dyDescent="0.2">
      <c r="A567" s="4" t="s">
        <v>518</v>
      </c>
      <c r="B567" s="8" t="str">
        <f t="shared" si="30"/>
        <v>Ze herkennen de structuur van verschillende soorten teksten.</v>
      </c>
      <c r="C567" s="16" t="str">
        <f t="shared" si="31"/>
        <v>Ik kan de structuur van verschillende soorten teksten herkennen.</v>
      </c>
      <c r="D567" s="9" t="str">
        <f t="shared" si="32"/>
        <v>Bovenbouw</v>
      </c>
      <c r="E567" s="10">
        <v>8</v>
      </c>
      <c r="F567" s="1" t="s">
        <v>570</v>
      </c>
    </row>
    <row r="568" spans="1:6" x14ac:dyDescent="0.2">
      <c r="A568" s="4" t="s">
        <v>518</v>
      </c>
      <c r="B568" s="8" t="str">
        <f t="shared" si="30"/>
        <v>Ze herkennen de structuur van verschillende soorten teksten.</v>
      </c>
      <c r="C568" s="16" t="str">
        <f t="shared" si="31"/>
        <v>Ik kan de structuur van verschillende soorten teksten herkennen.</v>
      </c>
      <c r="D568" s="9" t="str">
        <f t="shared" si="32"/>
        <v>Bovenbouw</v>
      </c>
      <c r="E568" s="10">
        <v>8</v>
      </c>
      <c r="F568" s="1" t="s">
        <v>570</v>
      </c>
    </row>
    <row r="569" spans="1:6" x14ac:dyDescent="0.2">
      <c r="A569" s="4" t="s">
        <v>520</v>
      </c>
      <c r="B569" s="8" t="str">
        <f t="shared" si="30"/>
        <v>Ze beoordelen teksten op hun waarde.</v>
      </c>
      <c r="C569" s="16" t="str">
        <f t="shared" si="31"/>
        <v>Ik kan de waarde van een tekst beoordelen.</v>
      </c>
      <c r="D569" s="9" t="str">
        <f t="shared" si="32"/>
        <v>Bovenbouw</v>
      </c>
      <c r="E569" s="10">
        <v>8</v>
      </c>
      <c r="F569" s="1" t="s">
        <v>570</v>
      </c>
    </row>
    <row r="570" spans="1:6" ht="28.5" x14ac:dyDescent="0.2">
      <c r="A570" s="4" t="s">
        <v>514</v>
      </c>
      <c r="B570" s="8" t="str">
        <f t="shared" si="30"/>
        <v>Ze zoeken, selecteren en verwerken op een doelbewuste en efficiënte manier informatie uit verschillende bronnen.</v>
      </c>
      <c r="C570" s="16" t="str">
        <f t="shared" si="31"/>
        <v>Ik kan informatie uit verschillende bronnen zoeken, selecteren en gebruiken.</v>
      </c>
      <c r="D570" s="9" t="str">
        <f t="shared" si="32"/>
        <v>Bovenbouw</v>
      </c>
      <c r="E570" s="10">
        <v>8</v>
      </c>
      <c r="F570" s="1" t="s">
        <v>594</v>
      </c>
    </row>
    <row r="571" spans="1:6" ht="28.5" x14ac:dyDescent="0.2">
      <c r="A571" s="4" t="s">
        <v>514</v>
      </c>
      <c r="B571" s="8" t="str">
        <f t="shared" si="30"/>
        <v>Ze zoeken, selecteren en verwerken op een doelbewuste en efficiënte manier informatie uit verschillende bronnen.</v>
      </c>
      <c r="C571" s="16" t="str">
        <f t="shared" si="31"/>
        <v>Ik kan informatie uit verschillende bronnen zoeken, selecteren en gebruiken.</v>
      </c>
      <c r="D571" s="9" t="str">
        <f t="shared" si="32"/>
        <v>Bovenbouw</v>
      </c>
      <c r="E571" s="10">
        <v>8</v>
      </c>
      <c r="F571" s="1" t="s">
        <v>611</v>
      </c>
    </row>
    <row r="572" spans="1:6" x14ac:dyDescent="0.2">
      <c r="A572" s="4" t="s">
        <v>510</v>
      </c>
      <c r="B572" s="8" t="str">
        <f t="shared" si="30"/>
        <v>Ze koppelen verwijswoorden aan antecedenten.</v>
      </c>
      <c r="C572" s="16" t="str">
        <f t="shared" si="31"/>
        <v>Ik weet waar een woord naar verwijst.</v>
      </c>
      <c r="D572" s="9" t="str">
        <f t="shared" si="32"/>
        <v>Middenbouw</v>
      </c>
      <c r="E572" s="10">
        <v>4</v>
      </c>
      <c r="F572" s="1" t="s">
        <v>576</v>
      </c>
    </row>
    <row r="573" spans="1:6" x14ac:dyDescent="0.2">
      <c r="A573" s="4" t="s">
        <v>391</v>
      </c>
      <c r="B573" s="8" t="str">
        <f t="shared" si="30"/>
        <v>Ze leiden informatie af uit een tekst.</v>
      </c>
      <c r="C573" s="16" t="str">
        <f t="shared" si="31"/>
        <v>Ik begrijp waar de tekst over gaat.</v>
      </c>
      <c r="D573" s="9" t="str">
        <f t="shared" si="32"/>
        <v>Middenbouw</v>
      </c>
      <c r="E573" s="10">
        <v>4</v>
      </c>
      <c r="F573" s="1" t="s">
        <v>576</v>
      </c>
    </row>
    <row r="574" spans="1:6" ht="28.5" x14ac:dyDescent="0.2">
      <c r="A574" s="4" t="s">
        <v>390</v>
      </c>
      <c r="B574" s="8" t="str">
        <f t="shared" si="30"/>
        <v>Ze bepalen het thema van een tekst en activeren hun eigen kennis over het thema.</v>
      </c>
      <c r="C574" s="16" t="str">
        <f t="shared" si="31"/>
        <v>Ik kan bij een tekst het onderwerp bepalen en denk na wat ik er van weet.</v>
      </c>
      <c r="D574" s="9" t="str">
        <f t="shared" si="32"/>
        <v>Middenbouw</v>
      </c>
      <c r="E574" s="10">
        <v>4</v>
      </c>
      <c r="F574" s="1" t="s">
        <v>943</v>
      </c>
    </row>
    <row r="575" spans="1:6" ht="28.5" x14ac:dyDescent="0.2">
      <c r="A575" s="4" t="s">
        <v>511</v>
      </c>
      <c r="B575" s="8" t="str">
        <f t="shared" si="30"/>
        <v>Ze lossen het probleem van een moeilijke zin (of zinnen) op.</v>
      </c>
      <c r="C575" s="16" t="str">
        <f t="shared" si="31"/>
        <v>Ik kan een moeilijke zin toch begrijpen doordat ik het uit de tekst kan opmaken.</v>
      </c>
      <c r="D575" s="9" t="str">
        <f t="shared" si="32"/>
        <v>Middenbouw</v>
      </c>
      <c r="E575" s="10">
        <v>4</v>
      </c>
      <c r="F575" s="1" t="s">
        <v>943</v>
      </c>
    </row>
    <row r="576" spans="1:6" ht="28.5" x14ac:dyDescent="0.2">
      <c r="A576" s="4" t="s">
        <v>390</v>
      </c>
      <c r="B576" s="8" t="str">
        <f t="shared" si="30"/>
        <v>Ze bepalen het thema van een tekst en activeren hun eigen kennis over het thema.</v>
      </c>
      <c r="C576" s="16" t="str">
        <f t="shared" si="31"/>
        <v>Ik kan bij een tekst het onderwerp bepalen en denk na wat ik er van weet.</v>
      </c>
      <c r="D576" s="9" t="str">
        <f t="shared" si="32"/>
        <v>Middenbouw</v>
      </c>
      <c r="E576" s="10">
        <v>4</v>
      </c>
      <c r="F576" s="1" t="s">
        <v>626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5"/>
  <sheetViews>
    <sheetView workbookViewId="0"/>
  </sheetViews>
  <sheetFormatPr defaultColWidth="11.42578125" defaultRowHeight="14.25" x14ac:dyDescent="0.2"/>
  <cols>
    <col min="1" max="1" width="12" style="4" customWidth="1"/>
    <col min="2" max="3" width="68.28515625" style="41" customWidth="1"/>
    <col min="4" max="4" width="16.42578125" style="1" customWidth="1"/>
    <col min="5" max="5" width="11.42578125" style="1"/>
    <col min="6" max="6" width="81.28515625" style="1" customWidth="1"/>
    <col min="7" max="16384" width="11.42578125" style="1"/>
  </cols>
  <sheetData>
    <row r="1" spans="1:6" x14ac:dyDescent="0.2">
      <c r="A1" s="5" t="s">
        <v>0</v>
      </c>
      <c r="B1" s="39" t="s">
        <v>4</v>
      </c>
      <c r="C1" s="39" t="s">
        <v>850</v>
      </c>
      <c r="D1" s="7" t="s">
        <v>1</v>
      </c>
      <c r="E1" s="7" t="s">
        <v>2</v>
      </c>
      <c r="F1" s="7" t="s">
        <v>3</v>
      </c>
    </row>
    <row r="2" spans="1:6" ht="15" customHeight="1" x14ac:dyDescent="0.2">
      <c r="A2" s="11" t="s">
        <v>18</v>
      </c>
      <c r="B2" s="16" t="str">
        <f t="shared" ref="B2:B65" si="0">IF(A2="2.5.1","De kinderen schrijven korte teksten, zoals antwoorden op vragen, berichten en afspraken en langere teksten, zoals verhalende en informatieve teksten.",IF(A2="2.5.2","Ze kennen kenmerken van verhalende, informatieve, directieve, beschouwende en argumentatieve teksten.",IF(A2="2.5.3","Ze durven te schrijven en hebben er plezier in.",IF(A2="2.5.4","Ze stellen het onderwerp vast en zijn zich bewust van het schrijfdoel en het lezerspubliek.",IF(A2="2.5.5","Ze verzamelen informatie uit enkele bronnen die beschikbaar zijn.",IF(A2="2.5.6","Ze ordenen de gevonden informatie in de tijd.",IF(A2="2.5.7","Ze kiezen de geschikte woorden en formuleren hun gedachten en gevoelens in enkelvoudige zinnen.",IF(A2="2.5.8","Ze schrijven korte teksten met de juiste spelling en interpunctie.",IF(A2="2.5.9","Ze lezen hun geschreven tekst na en reviseren die met hulp van anderen.",IF(A2="2.5.10","Ze kunnen opmerkingen maken bij hun eigen teksten.",IF(A2="2.5.11","De kinderen schrijven allerlei soorten teksten, waaronder verhalende, informatieve, directieve, beschouwende en argumentatieve teksten.",IF(A2="2.5.12","Ze herkennen en gebruiken enkele kenmerken van verhalende, informatieve, directieve, beschouwende en argumentatieve teksten.",IF(A2="2.5.13","Ze stellen het schrijfdoel en het lezerspubliek van tevoren vast.",IF(A2="2.5.14","Ze verzamelen informatie uit verschillende soorten bronnen.",IF(A2="2.5.15","Ze ordenen vooraf de gevonden informatie.",IF(A2="2.5.16","Ze kiezen de juiste woorden en formuleren hun gedachten en gevoelens in enkelvoudige en samengestelde zinnen.",IF(A2="2.5.17","Ze schrijven langere teksten met de juiste spelling en interpunctie.",IF(A2="2.5.18","Ze besteden aandacht aan de vormgeving en de lay-out.",IF(A2="2.5.19","Ze lezen hun geschreven tekst na en reviseren die zelfstandig.",IF(A2="2.5.20","Ze reflecteren op het schrijfproduct en op het schrijfproces.","Voer tussendoel in"))))))))))))))))))))</f>
        <v>De kinderen schrijven korte teksten, zoals antwoorden op vragen, berichten en afspraken en langere teksten, zoals verhalende en informatieve teksten.</v>
      </c>
      <c r="C2" s="16" t="str">
        <f t="shared" ref="C2:C65" si="1">IF(A2="2.5.1","Ik kan verschillende soorten teksten schrijven.",IF(A2="2.5.2","Ik kan de kenmerken van verschillende teksten benoemen.",IF(A2="2.5.3","Ik heb plezier in schrijven.",IF(A2="2.5.4","Voordat ik iets schrijf, bedenk ik het onderwerp, het doel en voor wie ik de tekst schrijf.",IF(A2="2.5.5","Ik kan gebruik maken van bronnen.",IF(A2="2.5.6","Ik kan een tekst ordenen.",IF(A2="2.5.7","Ik denk goed na voordat ik iets opschrijf.",IF(A2="2.5.8","Ik kan korte teksten op de juiste wijze schrijven.",IF(A2="2.5.9","Je leest je tekst na, vraagt een ander mee te kijken en verbetert je tekst.",IF(A2="2.5.10","Ik kan vertellen wat ik vind van wat ik geschreven heb.",IF(A2="2.5.11","Ik kan verschillende soorten teksten schrijven. ",IF(A2="2.5.12","Ik gebruik enkele kenmerken van verschillende soorten teksten in mijn eigen teksten.",IF(A2="2.5.13","Ik stel voor dat ik begin met schrijven het schrijfdoel en de lezer vast.",IF(A2="2.5.14","Ik kan informatie verzamelen uit verschillende bronnen.",IF(A2="2.5.15","Ik kan gevonden informatie ordenen op verschillende criteria.",IF(A2="2.5.16","Ik kan mijn gedachten en gevoelens met de juiste woorden en zingrootte schrijven.",IF(A2="2.5.17","Ik kan lange teksten schrijven waarin ik de woorden juist spel en goede interpunctie gebruik.",IF(A2="2.5.18","Ik besteed aandacht aan de vormgeving en lay-out van mijn schrijfproduct.",IF(A2="2.5.19","Ik lees mijn schrijfproduct na en verbeter en/of reviseer deze waar nodig.",IF(A2="2.5.20","Ik denk na over wat ik geschreven heb en hoe het ging.","Voer tussendoel in"))))))))))))))))))))</f>
        <v>Ik kan verschillende soorten teksten schrijven.</v>
      </c>
      <c r="D2" s="9" t="str">
        <f t="shared" ref="D2:D65" si="2">IF(A2="2.5.1","Middenbouw",IF(A2="2.5.2","Middenbouw",IF(A2="2.5.3","Middenbouw",IF(A2="2.5.4","Middenbouw",IF(A2="2.5.5","Middenbouw",IF(A2="2.5.6","Middenbouw",IF(A2="2.5.7","Middenbouw",IF(A2="2.5.8","Middenbouw",IF(A2="2.5.9","Middenbouw",IF(A2="2.5.10","Middenbouw",IF(A2="2.5.11","Bovenbouw",IF(A2="2.5.12","Bovenbouw",IF(A2="2.5.13","Bovenbouw",IF(A2="2.5.14","Bovenbouw",IF(A2="2.5.15","Bovenbouw",IF(A2="2.5.16","Bovenbouw",IF(A2="2.5.17","Bovenbouw",IF(A2="2.5.18","Bovenbouw",IF(A2="2.5.19","Bovenbouw",IF(A2="2.5.20","Bovenbouw","Onbepaald"))))))))))))))))))))</f>
        <v>Middenbouw</v>
      </c>
      <c r="E2" s="12">
        <v>3</v>
      </c>
      <c r="F2" s="13" t="s">
        <v>616</v>
      </c>
    </row>
    <row r="3" spans="1:6" ht="42.75" x14ac:dyDescent="0.2">
      <c r="A3" s="11" t="s">
        <v>18</v>
      </c>
      <c r="B3" s="16" t="str">
        <f t="shared" si="0"/>
        <v>De kinderen schrijven korte teksten, zoals antwoorden op vragen, berichten en afspraken en langere teksten, zoals verhalende en informatieve teksten.</v>
      </c>
      <c r="C3" s="16" t="str">
        <f t="shared" si="1"/>
        <v>Ik kan verschillende soorten teksten schrijven.</v>
      </c>
      <c r="D3" s="9" t="str">
        <f t="shared" si="2"/>
        <v>Middenbouw</v>
      </c>
      <c r="E3" s="12">
        <v>3</v>
      </c>
      <c r="F3" s="13" t="s">
        <v>619</v>
      </c>
    </row>
    <row r="4" spans="1:6" ht="42.75" x14ac:dyDescent="0.2">
      <c r="A4" s="11" t="s">
        <v>18</v>
      </c>
      <c r="B4" s="16" t="str">
        <f t="shared" si="0"/>
        <v>De kinderen schrijven korte teksten, zoals antwoorden op vragen, berichten en afspraken en langere teksten, zoals verhalende en informatieve teksten.</v>
      </c>
      <c r="C4" s="16" t="str">
        <f t="shared" si="1"/>
        <v>Ik kan verschillende soorten teksten schrijven.</v>
      </c>
      <c r="D4" s="9" t="str">
        <f t="shared" si="2"/>
        <v>Middenbouw</v>
      </c>
      <c r="E4" s="12">
        <v>3</v>
      </c>
      <c r="F4" s="13" t="s">
        <v>622</v>
      </c>
    </row>
    <row r="5" spans="1:6" ht="42.75" x14ac:dyDescent="0.2">
      <c r="A5" s="11" t="s">
        <v>18</v>
      </c>
      <c r="B5" s="16" t="str">
        <f t="shared" si="0"/>
        <v>De kinderen schrijven korte teksten, zoals antwoorden op vragen, berichten en afspraken en langere teksten, zoals verhalende en informatieve teksten.</v>
      </c>
      <c r="C5" s="16" t="str">
        <f t="shared" si="1"/>
        <v>Ik kan verschillende soorten teksten schrijven.</v>
      </c>
      <c r="D5" s="9" t="str">
        <f t="shared" si="2"/>
        <v>Middenbouw</v>
      </c>
      <c r="E5" s="12">
        <v>3</v>
      </c>
      <c r="F5" s="13" t="s">
        <v>624</v>
      </c>
    </row>
    <row r="6" spans="1:6" ht="42.75" x14ac:dyDescent="0.2">
      <c r="A6" s="11" t="s">
        <v>18</v>
      </c>
      <c r="B6" s="16" t="str">
        <f t="shared" si="0"/>
        <v>De kinderen schrijven korte teksten, zoals antwoorden op vragen, berichten en afspraken en langere teksten, zoals verhalende en informatieve teksten.</v>
      </c>
      <c r="C6" s="16" t="str">
        <f t="shared" si="1"/>
        <v>Ik kan verschillende soorten teksten schrijven.</v>
      </c>
      <c r="D6" s="9" t="str">
        <f t="shared" si="2"/>
        <v>Middenbouw</v>
      </c>
      <c r="E6" s="12">
        <v>3</v>
      </c>
      <c r="F6" s="13" t="s">
        <v>625</v>
      </c>
    </row>
    <row r="7" spans="1:6" ht="42.75" x14ac:dyDescent="0.2">
      <c r="A7" s="11" t="s">
        <v>18</v>
      </c>
      <c r="B7" s="16" t="str">
        <f t="shared" si="0"/>
        <v>De kinderen schrijven korte teksten, zoals antwoorden op vragen, berichten en afspraken en langere teksten, zoals verhalende en informatieve teksten.</v>
      </c>
      <c r="C7" s="16" t="str">
        <f t="shared" si="1"/>
        <v>Ik kan verschillende soorten teksten schrijven.</v>
      </c>
      <c r="D7" s="9" t="str">
        <f t="shared" si="2"/>
        <v>Middenbouw</v>
      </c>
      <c r="E7" s="12">
        <v>3</v>
      </c>
      <c r="F7" s="13" t="s">
        <v>627</v>
      </c>
    </row>
    <row r="8" spans="1:6" ht="42.75" x14ac:dyDescent="0.2">
      <c r="A8" s="11" t="s">
        <v>18</v>
      </c>
      <c r="B8" s="16" t="str">
        <f t="shared" si="0"/>
        <v>De kinderen schrijven korte teksten, zoals antwoorden op vragen, berichten en afspraken en langere teksten, zoals verhalende en informatieve teksten.</v>
      </c>
      <c r="C8" s="16" t="str">
        <f t="shared" si="1"/>
        <v>Ik kan verschillende soorten teksten schrijven.</v>
      </c>
      <c r="D8" s="9" t="str">
        <f t="shared" si="2"/>
        <v>Middenbouw</v>
      </c>
      <c r="E8" s="12">
        <v>3</v>
      </c>
      <c r="F8" s="13" t="s">
        <v>628</v>
      </c>
    </row>
    <row r="9" spans="1:6" ht="42.75" x14ac:dyDescent="0.2">
      <c r="A9" s="11" t="s">
        <v>18</v>
      </c>
      <c r="B9" s="16" t="str">
        <f t="shared" si="0"/>
        <v>De kinderen schrijven korte teksten, zoals antwoorden op vragen, berichten en afspraken en langere teksten, zoals verhalende en informatieve teksten.</v>
      </c>
      <c r="C9" s="16" t="str">
        <f t="shared" si="1"/>
        <v>Ik kan verschillende soorten teksten schrijven.</v>
      </c>
      <c r="D9" s="9" t="str">
        <f t="shared" si="2"/>
        <v>Middenbouw</v>
      </c>
      <c r="E9" s="10">
        <v>3</v>
      </c>
      <c r="F9" s="1" t="s">
        <v>633</v>
      </c>
    </row>
    <row r="10" spans="1:6" ht="42.75" x14ac:dyDescent="0.2">
      <c r="A10" s="11" t="s">
        <v>18</v>
      </c>
      <c r="B10" s="16" t="str">
        <f t="shared" si="0"/>
        <v>De kinderen schrijven korte teksten, zoals antwoorden op vragen, berichten en afspraken en langere teksten, zoals verhalende en informatieve teksten.</v>
      </c>
      <c r="C10" s="16" t="str">
        <f t="shared" si="1"/>
        <v>Ik kan verschillende soorten teksten schrijven.</v>
      </c>
      <c r="D10" s="9" t="str">
        <f t="shared" si="2"/>
        <v>Middenbouw</v>
      </c>
      <c r="E10" s="10">
        <v>3</v>
      </c>
      <c r="F10" s="1" t="s">
        <v>634</v>
      </c>
    </row>
    <row r="11" spans="1:6" ht="42.75" x14ac:dyDescent="0.2">
      <c r="A11" s="11" t="s">
        <v>18</v>
      </c>
      <c r="B11" s="16" t="str">
        <f t="shared" si="0"/>
        <v>De kinderen schrijven korte teksten, zoals antwoorden op vragen, berichten en afspraken en langere teksten, zoals verhalende en informatieve teksten.</v>
      </c>
      <c r="C11" s="16" t="str">
        <f t="shared" si="1"/>
        <v>Ik kan verschillende soorten teksten schrijven.</v>
      </c>
      <c r="D11" s="9" t="str">
        <f t="shared" si="2"/>
        <v>Middenbouw</v>
      </c>
      <c r="E11" s="10">
        <v>3</v>
      </c>
      <c r="F11" s="1" t="s">
        <v>635</v>
      </c>
    </row>
    <row r="12" spans="1:6" ht="42.75" x14ac:dyDescent="0.2">
      <c r="A12" s="11" t="s">
        <v>18</v>
      </c>
      <c r="B12" s="16" t="str">
        <f t="shared" si="0"/>
        <v>De kinderen schrijven korte teksten, zoals antwoorden op vragen, berichten en afspraken en langere teksten, zoals verhalende en informatieve teksten.</v>
      </c>
      <c r="C12" s="16" t="str">
        <f t="shared" si="1"/>
        <v>Ik kan verschillende soorten teksten schrijven.</v>
      </c>
      <c r="D12" s="9" t="str">
        <f t="shared" si="2"/>
        <v>Middenbouw</v>
      </c>
      <c r="E12" s="10">
        <v>3</v>
      </c>
      <c r="F12" s="1" t="s">
        <v>636</v>
      </c>
    </row>
    <row r="13" spans="1:6" ht="42.75" x14ac:dyDescent="0.2">
      <c r="A13" s="11" t="s">
        <v>18</v>
      </c>
      <c r="B13" s="16" t="str">
        <f t="shared" si="0"/>
        <v>De kinderen schrijven korte teksten, zoals antwoorden op vragen, berichten en afspraken en langere teksten, zoals verhalende en informatieve teksten.</v>
      </c>
      <c r="C13" s="16" t="str">
        <f t="shared" si="1"/>
        <v>Ik kan verschillende soorten teksten schrijven.</v>
      </c>
      <c r="D13" s="9" t="str">
        <f t="shared" si="2"/>
        <v>Middenbouw</v>
      </c>
      <c r="E13" s="10">
        <v>3</v>
      </c>
      <c r="F13" s="1" t="s">
        <v>637</v>
      </c>
    </row>
    <row r="14" spans="1:6" ht="42.75" x14ac:dyDescent="0.2">
      <c r="A14" s="11" t="s">
        <v>18</v>
      </c>
      <c r="B14" s="16" t="str">
        <f t="shared" si="0"/>
        <v>De kinderen schrijven korte teksten, zoals antwoorden op vragen, berichten en afspraken en langere teksten, zoals verhalende en informatieve teksten.</v>
      </c>
      <c r="C14" s="16" t="str">
        <f t="shared" si="1"/>
        <v>Ik kan verschillende soorten teksten schrijven.</v>
      </c>
      <c r="D14" s="9" t="str">
        <f t="shared" si="2"/>
        <v>Middenbouw</v>
      </c>
      <c r="E14" s="10">
        <v>3</v>
      </c>
      <c r="F14" s="1" t="s">
        <v>638</v>
      </c>
    </row>
    <row r="15" spans="1:6" ht="42.75" x14ac:dyDescent="0.2">
      <c r="A15" s="11" t="s">
        <v>18</v>
      </c>
      <c r="B15" s="16" t="str">
        <f t="shared" si="0"/>
        <v>De kinderen schrijven korte teksten, zoals antwoorden op vragen, berichten en afspraken en langere teksten, zoals verhalende en informatieve teksten.</v>
      </c>
      <c r="C15" s="16" t="str">
        <f t="shared" si="1"/>
        <v>Ik kan verschillende soorten teksten schrijven.</v>
      </c>
      <c r="D15" s="9" t="str">
        <f t="shared" si="2"/>
        <v>Middenbouw</v>
      </c>
      <c r="E15" s="10">
        <v>3</v>
      </c>
      <c r="F15" s="1" t="s">
        <v>639</v>
      </c>
    </row>
    <row r="16" spans="1:6" ht="42.75" x14ac:dyDescent="0.2">
      <c r="A16" s="11" t="s">
        <v>18</v>
      </c>
      <c r="B16" s="16" t="str">
        <f t="shared" si="0"/>
        <v>De kinderen schrijven korte teksten, zoals antwoorden op vragen, berichten en afspraken en langere teksten, zoals verhalende en informatieve teksten.</v>
      </c>
      <c r="C16" s="16" t="str">
        <f t="shared" si="1"/>
        <v>Ik kan verschillende soorten teksten schrijven.</v>
      </c>
      <c r="D16" s="9" t="str">
        <f t="shared" si="2"/>
        <v>Middenbouw</v>
      </c>
      <c r="E16" s="10">
        <v>3</v>
      </c>
      <c r="F16" s="1" t="s">
        <v>640</v>
      </c>
    </row>
    <row r="17" spans="1:6" ht="42.75" x14ac:dyDescent="0.2">
      <c r="A17" s="11" t="s">
        <v>18</v>
      </c>
      <c r="B17" s="16" t="str">
        <f t="shared" si="0"/>
        <v>De kinderen schrijven korte teksten, zoals antwoorden op vragen, berichten en afspraken en langere teksten, zoals verhalende en informatieve teksten.</v>
      </c>
      <c r="C17" s="16" t="str">
        <f t="shared" si="1"/>
        <v>Ik kan verschillende soorten teksten schrijven.</v>
      </c>
      <c r="D17" s="9" t="str">
        <f t="shared" si="2"/>
        <v>Middenbouw</v>
      </c>
      <c r="E17" s="10">
        <v>3</v>
      </c>
      <c r="F17" s="1" t="s">
        <v>641</v>
      </c>
    </row>
    <row r="18" spans="1:6" ht="42.75" x14ac:dyDescent="0.2">
      <c r="A18" s="11" t="s">
        <v>18</v>
      </c>
      <c r="B18" s="16" t="str">
        <f t="shared" si="0"/>
        <v>De kinderen schrijven korte teksten, zoals antwoorden op vragen, berichten en afspraken en langere teksten, zoals verhalende en informatieve teksten.</v>
      </c>
      <c r="C18" s="16" t="str">
        <f t="shared" si="1"/>
        <v>Ik kan verschillende soorten teksten schrijven.</v>
      </c>
      <c r="D18" s="9" t="str">
        <f t="shared" si="2"/>
        <v>Middenbouw</v>
      </c>
      <c r="E18" s="10">
        <v>3</v>
      </c>
      <c r="F18" s="1" t="s">
        <v>642</v>
      </c>
    </row>
    <row r="19" spans="1:6" ht="42.75" x14ac:dyDescent="0.2">
      <c r="A19" s="11" t="s">
        <v>18</v>
      </c>
      <c r="B19" s="16" t="str">
        <f t="shared" si="0"/>
        <v>De kinderen schrijven korte teksten, zoals antwoorden op vragen, berichten en afspraken en langere teksten, zoals verhalende en informatieve teksten.</v>
      </c>
      <c r="C19" s="16" t="str">
        <f t="shared" si="1"/>
        <v>Ik kan verschillende soorten teksten schrijven.</v>
      </c>
      <c r="D19" s="9" t="str">
        <f t="shared" si="2"/>
        <v>Middenbouw</v>
      </c>
      <c r="E19" s="10">
        <v>3</v>
      </c>
      <c r="F19" s="1" t="s">
        <v>643</v>
      </c>
    </row>
    <row r="20" spans="1:6" ht="42.75" x14ac:dyDescent="0.2">
      <c r="A20" s="11" t="s">
        <v>18</v>
      </c>
      <c r="B20" s="16" t="str">
        <f t="shared" si="0"/>
        <v>De kinderen schrijven korte teksten, zoals antwoorden op vragen, berichten en afspraken en langere teksten, zoals verhalende en informatieve teksten.</v>
      </c>
      <c r="C20" s="16" t="str">
        <f t="shared" si="1"/>
        <v>Ik kan verschillende soorten teksten schrijven.</v>
      </c>
      <c r="D20" s="9" t="str">
        <f t="shared" si="2"/>
        <v>Middenbouw</v>
      </c>
      <c r="E20" s="10">
        <v>3</v>
      </c>
      <c r="F20" s="1" t="s">
        <v>644</v>
      </c>
    </row>
    <row r="21" spans="1:6" ht="42.75" x14ac:dyDescent="0.2">
      <c r="A21" s="11" t="s">
        <v>18</v>
      </c>
      <c r="B21" s="16" t="str">
        <f t="shared" si="0"/>
        <v>De kinderen schrijven korte teksten, zoals antwoorden op vragen, berichten en afspraken en langere teksten, zoals verhalende en informatieve teksten.</v>
      </c>
      <c r="C21" s="16" t="str">
        <f t="shared" si="1"/>
        <v>Ik kan verschillende soorten teksten schrijven.</v>
      </c>
      <c r="D21" s="9" t="str">
        <f t="shared" si="2"/>
        <v>Middenbouw</v>
      </c>
      <c r="E21" s="10">
        <v>3</v>
      </c>
      <c r="F21" s="1" t="s">
        <v>659</v>
      </c>
    </row>
    <row r="22" spans="1:6" ht="42.75" x14ac:dyDescent="0.2">
      <c r="A22" s="11" t="s">
        <v>18</v>
      </c>
      <c r="B22" s="16" t="str">
        <f t="shared" si="0"/>
        <v>De kinderen schrijven korte teksten, zoals antwoorden op vragen, berichten en afspraken en langere teksten, zoals verhalende en informatieve teksten.</v>
      </c>
      <c r="C22" s="16" t="str">
        <f t="shared" si="1"/>
        <v>Ik kan verschillende soorten teksten schrijven.</v>
      </c>
      <c r="D22" s="9" t="str">
        <f t="shared" si="2"/>
        <v>Middenbouw</v>
      </c>
      <c r="E22" s="10">
        <v>3</v>
      </c>
      <c r="F22" s="1" t="s">
        <v>660</v>
      </c>
    </row>
    <row r="23" spans="1:6" ht="42.75" x14ac:dyDescent="0.2">
      <c r="A23" s="11" t="s">
        <v>18</v>
      </c>
      <c r="B23" s="16" t="str">
        <f t="shared" si="0"/>
        <v>De kinderen schrijven korte teksten, zoals antwoorden op vragen, berichten en afspraken en langere teksten, zoals verhalende en informatieve teksten.</v>
      </c>
      <c r="C23" s="16" t="str">
        <f t="shared" si="1"/>
        <v>Ik kan verschillende soorten teksten schrijven.</v>
      </c>
      <c r="D23" s="9" t="str">
        <f t="shared" si="2"/>
        <v>Middenbouw</v>
      </c>
      <c r="E23" s="10">
        <v>3</v>
      </c>
      <c r="F23" s="1" t="s">
        <v>667</v>
      </c>
    </row>
    <row r="24" spans="1:6" ht="42.75" x14ac:dyDescent="0.2">
      <c r="A24" s="11" t="s">
        <v>18</v>
      </c>
      <c r="B24" s="16" t="str">
        <f t="shared" si="0"/>
        <v>De kinderen schrijven korte teksten, zoals antwoorden op vragen, berichten en afspraken en langere teksten, zoals verhalende en informatieve teksten.</v>
      </c>
      <c r="C24" s="16" t="str">
        <f t="shared" si="1"/>
        <v>Ik kan verschillende soorten teksten schrijven.</v>
      </c>
      <c r="D24" s="9" t="str">
        <f t="shared" si="2"/>
        <v>Middenbouw</v>
      </c>
      <c r="E24" s="10">
        <v>3</v>
      </c>
      <c r="F24" s="1" t="s">
        <v>661</v>
      </c>
    </row>
    <row r="25" spans="1:6" ht="42.75" x14ac:dyDescent="0.2">
      <c r="A25" s="11" t="s">
        <v>18</v>
      </c>
      <c r="B25" s="16" t="str">
        <f t="shared" si="0"/>
        <v>De kinderen schrijven korte teksten, zoals antwoorden op vragen, berichten en afspraken en langere teksten, zoals verhalende en informatieve teksten.</v>
      </c>
      <c r="C25" s="16" t="str">
        <f t="shared" si="1"/>
        <v>Ik kan verschillende soorten teksten schrijven.</v>
      </c>
      <c r="D25" s="9" t="str">
        <f t="shared" si="2"/>
        <v>Middenbouw</v>
      </c>
      <c r="E25" s="12">
        <v>3</v>
      </c>
      <c r="F25" s="13" t="s">
        <v>531</v>
      </c>
    </row>
    <row r="26" spans="1:6" ht="42.75" x14ac:dyDescent="0.2">
      <c r="A26" s="11" t="s">
        <v>18</v>
      </c>
      <c r="B26" s="16" t="str">
        <f t="shared" si="0"/>
        <v>De kinderen schrijven korte teksten, zoals antwoorden op vragen, berichten en afspraken en langere teksten, zoals verhalende en informatieve teksten.</v>
      </c>
      <c r="C26" s="16" t="str">
        <f t="shared" si="1"/>
        <v>Ik kan verschillende soorten teksten schrijven.</v>
      </c>
      <c r="D26" s="9" t="str">
        <f t="shared" si="2"/>
        <v>Middenbouw</v>
      </c>
      <c r="E26" s="10">
        <v>3</v>
      </c>
      <c r="F26" s="1" t="s">
        <v>532</v>
      </c>
    </row>
    <row r="27" spans="1:6" ht="42.75" x14ac:dyDescent="0.2">
      <c r="A27" s="11" t="s">
        <v>18</v>
      </c>
      <c r="B27" s="16" t="str">
        <f t="shared" si="0"/>
        <v>De kinderen schrijven korte teksten, zoals antwoorden op vragen, berichten en afspraken en langere teksten, zoals verhalende en informatieve teksten.</v>
      </c>
      <c r="C27" s="16" t="str">
        <f t="shared" si="1"/>
        <v>Ik kan verschillende soorten teksten schrijven.</v>
      </c>
      <c r="D27" s="9" t="str">
        <f t="shared" si="2"/>
        <v>Middenbouw</v>
      </c>
      <c r="E27" s="10">
        <v>3</v>
      </c>
      <c r="F27" s="1" t="s">
        <v>533</v>
      </c>
    </row>
    <row r="28" spans="1:6" ht="42.75" x14ac:dyDescent="0.2">
      <c r="A28" s="11" t="s">
        <v>18</v>
      </c>
      <c r="B28" s="16" t="str">
        <f t="shared" si="0"/>
        <v>De kinderen schrijven korte teksten, zoals antwoorden op vragen, berichten en afspraken en langere teksten, zoals verhalende en informatieve teksten.</v>
      </c>
      <c r="C28" s="16" t="str">
        <f t="shared" si="1"/>
        <v>Ik kan verschillende soorten teksten schrijven.</v>
      </c>
      <c r="D28" s="9" t="str">
        <f t="shared" si="2"/>
        <v>Middenbouw</v>
      </c>
      <c r="E28" s="10">
        <v>3</v>
      </c>
      <c r="F28" s="1" t="s">
        <v>534</v>
      </c>
    </row>
    <row r="29" spans="1:6" x14ac:dyDescent="0.2">
      <c r="A29" s="11" t="s">
        <v>431</v>
      </c>
      <c r="B29" s="16" t="str">
        <f t="shared" si="0"/>
        <v>Ze kunnen opmerkingen maken bij hun eigen teksten.</v>
      </c>
      <c r="C29" s="16" t="str">
        <f t="shared" si="1"/>
        <v>Ik kan vertellen wat ik vind van wat ik geschreven heb.</v>
      </c>
      <c r="D29" s="9" t="str">
        <f t="shared" si="2"/>
        <v>Middenbouw</v>
      </c>
      <c r="E29" s="10">
        <v>3</v>
      </c>
      <c r="F29" s="1" t="s">
        <v>661</v>
      </c>
    </row>
    <row r="30" spans="1:6" x14ac:dyDescent="0.2">
      <c r="A30" s="11" t="s">
        <v>431</v>
      </c>
      <c r="B30" s="16" t="str">
        <f t="shared" si="0"/>
        <v>Ze kunnen opmerkingen maken bij hun eigen teksten.</v>
      </c>
      <c r="C30" s="16" t="str">
        <f t="shared" si="1"/>
        <v>Ik kan vertellen wat ik vind van wat ik geschreven heb.</v>
      </c>
      <c r="D30" s="9" t="str">
        <f t="shared" si="2"/>
        <v>Middenbouw</v>
      </c>
      <c r="E30" s="10">
        <v>3</v>
      </c>
      <c r="F30" s="1" t="s">
        <v>616</v>
      </c>
    </row>
    <row r="31" spans="1:6" x14ac:dyDescent="0.2">
      <c r="A31" s="11" t="s">
        <v>431</v>
      </c>
      <c r="B31" s="16" t="str">
        <f t="shared" si="0"/>
        <v>Ze kunnen opmerkingen maken bij hun eigen teksten.</v>
      </c>
      <c r="C31" s="16" t="str">
        <f t="shared" si="1"/>
        <v>Ik kan vertellen wat ik vind van wat ik geschreven heb.</v>
      </c>
      <c r="D31" s="9" t="str">
        <f t="shared" si="2"/>
        <v>Middenbouw</v>
      </c>
      <c r="E31" s="10">
        <v>3</v>
      </c>
      <c r="F31" s="1" t="s">
        <v>622</v>
      </c>
    </row>
    <row r="32" spans="1:6" x14ac:dyDescent="0.2">
      <c r="A32" s="11" t="s">
        <v>431</v>
      </c>
      <c r="B32" s="16" t="str">
        <f t="shared" si="0"/>
        <v>Ze kunnen opmerkingen maken bij hun eigen teksten.</v>
      </c>
      <c r="C32" s="16" t="str">
        <f t="shared" si="1"/>
        <v>Ik kan vertellen wat ik vind van wat ik geschreven heb.</v>
      </c>
      <c r="D32" s="9" t="str">
        <f t="shared" si="2"/>
        <v>Middenbouw</v>
      </c>
      <c r="E32" s="10">
        <v>3</v>
      </c>
      <c r="F32" s="1" t="s">
        <v>624</v>
      </c>
    </row>
    <row r="33" spans="1:6" x14ac:dyDescent="0.2">
      <c r="A33" s="11" t="s">
        <v>431</v>
      </c>
      <c r="B33" s="16" t="str">
        <f t="shared" si="0"/>
        <v>Ze kunnen opmerkingen maken bij hun eigen teksten.</v>
      </c>
      <c r="C33" s="16" t="str">
        <f t="shared" si="1"/>
        <v>Ik kan vertellen wat ik vind van wat ik geschreven heb.</v>
      </c>
      <c r="D33" s="9" t="str">
        <f t="shared" si="2"/>
        <v>Middenbouw</v>
      </c>
      <c r="E33" s="10">
        <v>3</v>
      </c>
      <c r="F33" s="1" t="s">
        <v>625</v>
      </c>
    </row>
    <row r="34" spans="1:6" x14ac:dyDescent="0.2">
      <c r="A34" s="11" t="s">
        <v>431</v>
      </c>
      <c r="B34" s="16" t="str">
        <f t="shared" si="0"/>
        <v>Ze kunnen opmerkingen maken bij hun eigen teksten.</v>
      </c>
      <c r="C34" s="16" t="str">
        <f t="shared" si="1"/>
        <v>Ik kan vertellen wat ik vind van wat ik geschreven heb.</v>
      </c>
      <c r="D34" s="9" t="str">
        <f t="shared" si="2"/>
        <v>Middenbouw</v>
      </c>
      <c r="E34" s="10">
        <v>3</v>
      </c>
      <c r="F34" s="1" t="s">
        <v>628</v>
      </c>
    </row>
    <row r="35" spans="1:6" ht="28.5" x14ac:dyDescent="0.2">
      <c r="A35" s="11" t="s">
        <v>416</v>
      </c>
      <c r="B35" s="16" t="str">
        <f t="shared" si="0"/>
        <v>Ze kennen kenmerken van verhalende, informatieve, directieve, beschouwende en argumentatieve teksten.</v>
      </c>
      <c r="C35" s="16" t="str">
        <f t="shared" si="1"/>
        <v>Ik kan de kenmerken van verschillende teksten benoemen.</v>
      </c>
      <c r="D35" s="9" t="str">
        <f t="shared" si="2"/>
        <v>Middenbouw</v>
      </c>
      <c r="E35" s="10">
        <v>3</v>
      </c>
      <c r="F35" s="1" t="s">
        <v>644</v>
      </c>
    </row>
    <row r="36" spans="1:6" ht="28.5" x14ac:dyDescent="0.2">
      <c r="A36" s="11" t="s">
        <v>416</v>
      </c>
      <c r="B36" s="16" t="str">
        <f t="shared" si="0"/>
        <v>Ze kennen kenmerken van verhalende, informatieve, directieve, beschouwende en argumentatieve teksten.</v>
      </c>
      <c r="C36" s="16" t="str">
        <f t="shared" si="1"/>
        <v>Ik kan de kenmerken van verschillende teksten benoemen.</v>
      </c>
      <c r="D36" s="9" t="str">
        <f t="shared" si="2"/>
        <v>Middenbouw</v>
      </c>
      <c r="E36" s="10">
        <v>3</v>
      </c>
      <c r="F36" s="1" t="s">
        <v>659</v>
      </c>
    </row>
    <row r="37" spans="1:6" ht="28.5" x14ac:dyDescent="0.2">
      <c r="A37" s="11" t="s">
        <v>416</v>
      </c>
      <c r="B37" s="16" t="str">
        <f t="shared" si="0"/>
        <v>Ze kennen kenmerken van verhalende, informatieve, directieve, beschouwende en argumentatieve teksten.</v>
      </c>
      <c r="C37" s="16" t="str">
        <f t="shared" si="1"/>
        <v>Ik kan de kenmerken van verschillende teksten benoemen.</v>
      </c>
      <c r="D37" s="9" t="str">
        <f t="shared" si="2"/>
        <v>Middenbouw</v>
      </c>
      <c r="E37" s="10">
        <v>3</v>
      </c>
      <c r="F37" s="1" t="s">
        <v>661</v>
      </c>
    </row>
    <row r="38" spans="1:6" ht="28.5" x14ac:dyDescent="0.2">
      <c r="A38" s="11" t="s">
        <v>416</v>
      </c>
      <c r="B38" s="16" t="str">
        <f t="shared" si="0"/>
        <v>Ze kennen kenmerken van verhalende, informatieve, directieve, beschouwende en argumentatieve teksten.</v>
      </c>
      <c r="C38" s="16" t="str">
        <f t="shared" si="1"/>
        <v>Ik kan de kenmerken van verschillende teksten benoemen.</v>
      </c>
      <c r="D38" s="9" t="str">
        <f t="shared" si="2"/>
        <v>Middenbouw</v>
      </c>
      <c r="E38" s="10">
        <v>3</v>
      </c>
      <c r="F38" s="1" t="s">
        <v>626</v>
      </c>
    </row>
    <row r="39" spans="1:6" ht="28.5" x14ac:dyDescent="0.2">
      <c r="A39" s="11" t="s">
        <v>416</v>
      </c>
      <c r="B39" s="16" t="str">
        <f t="shared" si="0"/>
        <v>Ze kennen kenmerken van verhalende, informatieve, directieve, beschouwende en argumentatieve teksten.</v>
      </c>
      <c r="C39" s="16" t="str">
        <f t="shared" si="1"/>
        <v>Ik kan de kenmerken van verschillende teksten benoemen.</v>
      </c>
      <c r="D39" s="9" t="str">
        <f t="shared" si="2"/>
        <v>Middenbouw</v>
      </c>
      <c r="E39" s="10">
        <v>3</v>
      </c>
      <c r="F39" s="1" t="s">
        <v>628</v>
      </c>
    </row>
    <row r="40" spans="1:6" ht="28.5" x14ac:dyDescent="0.2">
      <c r="A40" s="11" t="s">
        <v>416</v>
      </c>
      <c r="B40" s="16" t="str">
        <f t="shared" si="0"/>
        <v>Ze kennen kenmerken van verhalende, informatieve, directieve, beschouwende en argumentatieve teksten.</v>
      </c>
      <c r="C40" s="16" t="str">
        <f t="shared" si="1"/>
        <v>Ik kan de kenmerken van verschillende teksten benoemen.</v>
      </c>
      <c r="D40" s="9" t="str">
        <f t="shared" si="2"/>
        <v>Middenbouw</v>
      </c>
      <c r="E40" s="10">
        <v>3</v>
      </c>
      <c r="F40" s="1" t="s">
        <v>629</v>
      </c>
    </row>
    <row r="41" spans="1:6" x14ac:dyDescent="0.2">
      <c r="A41" s="11" t="s">
        <v>399</v>
      </c>
      <c r="B41" s="16" t="str">
        <f t="shared" si="0"/>
        <v>Ze durven te schrijven en hebben er plezier in.</v>
      </c>
      <c r="C41" s="16" t="str">
        <f t="shared" si="1"/>
        <v>Ik heb plezier in schrijven.</v>
      </c>
      <c r="D41" s="9" t="str">
        <f t="shared" si="2"/>
        <v>Middenbouw</v>
      </c>
      <c r="E41" s="10">
        <v>3</v>
      </c>
      <c r="F41" s="1" t="s">
        <v>554</v>
      </c>
    </row>
    <row r="42" spans="1:6" x14ac:dyDescent="0.2">
      <c r="A42" s="11" t="s">
        <v>399</v>
      </c>
      <c r="B42" s="16" t="str">
        <f t="shared" si="0"/>
        <v>Ze durven te schrijven en hebben er plezier in.</v>
      </c>
      <c r="C42" s="16" t="str">
        <f t="shared" si="1"/>
        <v>Ik heb plezier in schrijven.</v>
      </c>
      <c r="D42" s="9" t="str">
        <f t="shared" si="2"/>
        <v>Middenbouw</v>
      </c>
      <c r="E42" s="10">
        <v>3</v>
      </c>
      <c r="F42" s="1" t="s">
        <v>615</v>
      </c>
    </row>
    <row r="43" spans="1:6" x14ac:dyDescent="0.2">
      <c r="A43" s="11" t="s">
        <v>399</v>
      </c>
      <c r="B43" s="16" t="str">
        <f t="shared" si="0"/>
        <v>Ze durven te schrijven en hebben er plezier in.</v>
      </c>
      <c r="C43" s="16" t="str">
        <f t="shared" si="1"/>
        <v>Ik heb plezier in schrijven.</v>
      </c>
      <c r="D43" s="9" t="str">
        <f t="shared" si="2"/>
        <v>Middenbouw</v>
      </c>
      <c r="E43" s="10">
        <v>3</v>
      </c>
      <c r="F43" s="1" t="s">
        <v>616</v>
      </c>
    </row>
    <row r="44" spans="1:6" x14ac:dyDescent="0.2">
      <c r="A44" s="11" t="s">
        <v>399</v>
      </c>
      <c r="B44" s="16" t="str">
        <f t="shared" si="0"/>
        <v>Ze durven te schrijven en hebben er plezier in.</v>
      </c>
      <c r="C44" s="16" t="str">
        <f t="shared" si="1"/>
        <v>Ik heb plezier in schrijven.</v>
      </c>
      <c r="D44" s="9" t="str">
        <f t="shared" si="2"/>
        <v>Middenbouw</v>
      </c>
      <c r="E44" s="10">
        <v>3</v>
      </c>
      <c r="F44" s="1" t="s">
        <v>619</v>
      </c>
    </row>
    <row r="45" spans="1:6" x14ac:dyDescent="0.2">
      <c r="A45" s="11" t="s">
        <v>399</v>
      </c>
      <c r="B45" s="16" t="str">
        <f t="shared" si="0"/>
        <v>Ze durven te schrijven en hebben er plezier in.</v>
      </c>
      <c r="C45" s="16" t="str">
        <f t="shared" si="1"/>
        <v>Ik heb plezier in schrijven.</v>
      </c>
      <c r="D45" s="9" t="str">
        <f t="shared" si="2"/>
        <v>Middenbouw</v>
      </c>
      <c r="E45" s="10">
        <v>3</v>
      </c>
      <c r="F45" s="1" t="s">
        <v>622</v>
      </c>
    </row>
    <row r="46" spans="1:6" x14ac:dyDescent="0.2">
      <c r="A46" s="11" t="s">
        <v>399</v>
      </c>
      <c r="B46" s="16" t="str">
        <f t="shared" si="0"/>
        <v>Ze durven te schrijven en hebben er plezier in.</v>
      </c>
      <c r="C46" s="16" t="str">
        <f t="shared" si="1"/>
        <v>Ik heb plezier in schrijven.</v>
      </c>
      <c r="D46" s="9" t="str">
        <f t="shared" si="2"/>
        <v>Middenbouw</v>
      </c>
      <c r="E46" s="10">
        <v>3</v>
      </c>
      <c r="F46" s="1" t="s">
        <v>624</v>
      </c>
    </row>
    <row r="47" spans="1:6" x14ac:dyDescent="0.2">
      <c r="A47" s="11" t="s">
        <v>399</v>
      </c>
      <c r="B47" s="16" t="str">
        <f t="shared" si="0"/>
        <v>Ze durven te schrijven en hebben er plezier in.</v>
      </c>
      <c r="C47" s="16" t="str">
        <f t="shared" si="1"/>
        <v>Ik heb plezier in schrijven.</v>
      </c>
      <c r="D47" s="9" t="str">
        <f t="shared" si="2"/>
        <v>Middenbouw</v>
      </c>
      <c r="E47" s="10">
        <v>3</v>
      </c>
      <c r="F47" s="1" t="s">
        <v>625</v>
      </c>
    </row>
    <row r="48" spans="1:6" x14ac:dyDescent="0.2">
      <c r="A48" s="11" t="s">
        <v>399</v>
      </c>
      <c r="B48" s="16" t="str">
        <f t="shared" si="0"/>
        <v>Ze durven te schrijven en hebben er plezier in.</v>
      </c>
      <c r="C48" s="16" t="str">
        <f t="shared" si="1"/>
        <v>Ik heb plezier in schrijven.</v>
      </c>
      <c r="D48" s="9" t="str">
        <f t="shared" si="2"/>
        <v>Middenbouw</v>
      </c>
      <c r="E48" s="10">
        <v>3</v>
      </c>
      <c r="F48" s="1" t="s">
        <v>627</v>
      </c>
    </row>
    <row r="49" spans="1:6" x14ac:dyDescent="0.2">
      <c r="A49" s="11" t="s">
        <v>399</v>
      </c>
      <c r="B49" s="16" t="str">
        <f t="shared" si="0"/>
        <v>Ze durven te schrijven en hebben er plezier in.</v>
      </c>
      <c r="C49" s="16" t="str">
        <f t="shared" si="1"/>
        <v>Ik heb plezier in schrijven.</v>
      </c>
      <c r="D49" s="9" t="str">
        <f t="shared" si="2"/>
        <v>Middenbouw</v>
      </c>
      <c r="E49" s="10">
        <v>3</v>
      </c>
      <c r="F49" s="1" t="s">
        <v>628</v>
      </c>
    </row>
    <row r="50" spans="1:6" x14ac:dyDescent="0.2">
      <c r="A50" s="11" t="s">
        <v>399</v>
      </c>
      <c r="B50" s="16" t="str">
        <f t="shared" si="0"/>
        <v>Ze durven te schrijven en hebben er plezier in.</v>
      </c>
      <c r="C50" s="16" t="str">
        <f t="shared" si="1"/>
        <v>Ik heb plezier in schrijven.</v>
      </c>
      <c r="D50" s="9" t="str">
        <f t="shared" si="2"/>
        <v>Middenbouw</v>
      </c>
      <c r="E50" s="10">
        <v>3</v>
      </c>
      <c r="F50" s="1" t="s">
        <v>630</v>
      </c>
    </row>
    <row r="51" spans="1:6" x14ac:dyDescent="0.2">
      <c r="A51" s="11" t="s">
        <v>399</v>
      </c>
      <c r="B51" s="16" t="str">
        <f t="shared" si="0"/>
        <v>Ze durven te schrijven en hebben er plezier in.</v>
      </c>
      <c r="C51" s="16" t="str">
        <f t="shared" si="1"/>
        <v>Ik heb plezier in schrijven.</v>
      </c>
      <c r="D51" s="9" t="str">
        <f t="shared" si="2"/>
        <v>Middenbouw</v>
      </c>
      <c r="E51" s="10">
        <v>3</v>
      </c>
      <c r="F51" s="1" t="s">
        <v>838</v>
      </c>
    </row>
    <row r="52" spans="1:6" x14ac:dyDescent="0.2">
      <c r="A52" s="11" t="s">
        <v>399</v>
      </c>
      <c r="B52" s="16" t="str">
        <f t="shared" si="0"/>
        <v>Ze durven te schrijven en hebben er plezier in.</v>
      </c>
      <c r="C52" s="16" t="str">
        <f t="shared" si="1"/>
        <v>Ik heb plezier in schrijven.</v>
      </c>
      <c r="D52" s="9" t="str">
        <f t="shared" si="2"/>
        <v>Middenbouw</v>
      </c>
      <c r="E52" s="10">
        <v>3</v>
      </c>
      <c r="F52" s="1" t="s">
        <v>633</v>
      </c>
    </row>
    <row r="53" spans="1:6" x14ac:dyDescent="0.2">
      <c r="A53" s="11" t="s">
        <v>399</v>
      </c>
      <c r="B53" s="16" t="str">
        <f t="shared" si="0"/>
        <v>Ze durven te schrijven en hebben er plezier in.</v>
      </c>
      <c r="C53" s="16" t="str">
        <f t="shared" si="1"/>
        <v>Ik heb plezier in schrijven.</v>
      </c>
      <c r="D53" s="9" t="str">
        <f t="shared" si="2"/>
        <v>Middenbouw</v>
      </c>
      <c r="E53" s="10">
        <v>3</v>
      </c>
      <c r="F53" s="1" t="s">
        <v>634</v>
      </c>
    </row>
    <row r="54" spans="1:6" x14ac:dyDescent="0.2">
      <c r="A54" s="11" t="s">
        <v>399</v>
      </c>
      <c r="B54" s="16" t="str">
        <f t="shared" si="0"/>
        <v>Ze durven te schrijven en hebben er plezier in.</v>
      </c>
      <c r="C54" s="16" t="str">
        <f t="shared" si="1"/>
        <v>Ik heb plezier in schrijven.</v>
      </c>
      <c r="D54" s="9" t="str">
        <f t="shared" si="2"/>
        <v>Middenbouw</v>
      </c>
      <c r="E54" s="10">
        <v>3</v>
      </c>
      <c r="F54" s="1" t="s">
        <v>635</v>
      </c>
    </row>
    <row r="55" spans="1:6" x14ac:dyDescent="0.2">
      <c r="A55" s="11" t="s">
        <v>399</v>
      </c>
      <c r="B55" s="16" t="str">
        <f t="shared" si="0"/>
        <v>Ze durven te schrijven en hebben er plezier in.</v>
      </c>
      <c r="C55" s="16" t="str">
        <f t="shared" si="1"/>
        <v>Ik heb plezier in schrijven.</v>
      </c>
      <c r="D55" s="9" t="str">
        <f t="shared" si="2"/>
        <v>Middenbouw</v>
      </c>
      <c r="E55" s="10">
        <v>3</v>
      </c>
      <c r="F55" s="1" t="s">
        <v>636</v>
      </c>
    </row>
    <row r="56" spans="1:6" x14ac:dyDescent="0.2">
      <c r="A56" s="11" t="s">
        <v>399</v>
      </c>
      <c r="B56" s="16" t="str">
        <f t="shared" si="0"/>
        <v>Ze durven te schrijven en hebben er plezier in.</v>
      </c>
      <c r="C56" s="16" t="str">
        <f t="shared" si="1"/>
        <v>Ik heb plezier in schrijven.</v>
      </c>
      <c r="D56" s="9" t="str">
        <f t="shared" si="2"/>
        <v>Middenbouw</v>
      </c>
      <c r="E56" s="10">
        <v>3</v>
      </c>
      <c r="F56" s="1" t="s">
        <v>637</v>
      </c>
    </row>
    <row r="57" spans="1:6" x14ac:dyDescent="0.2">
      <c r="A57" s="11" t="s">
        <v>399</v>
      </c>
      <c r="B57" s="16" t="str">
        <f t="shared" si="0"/>
        <v>Ze durven te schrijven en hebben er plezier in.</v>
      </c>
      <c r="C57" s="16" t="str">
        <f t="shared" si="1"/>
        <v>Ik heb plezier in schrijven.</v>
      </c>
      <c r="D57" s="9" t="str">
        <f t="shared" si="2"/>
        <v>Middenbouw</v>
      </c>
      <c r="E57" s="10">
        <v>3</v>
      </c>
      <c r="F57" s="1" t="s">
        <v>638</v>
      </c>
    </row>
    <row r="58" spans="1:6" x14ac:dyDescent="0.2">
      <c r="A58" s="11" t="s">
        <v>399</v>
      </c>
      <c r="B58" s="16" t="str">
        <f t="shared" si="0"/>
        <v>Ze durven te schrijven en hebben er plezier in.</v>
      </c>
      <c r="C58" s="16" t="str">
        <f t="shared" si="1"/>
        <v>Ik heb plezier in schrijven.</v>
      </c>
      <c r="D58" s="9" t="str">
        <f t="shared" si="2"/>
        <v>Middenbouw</v>
      </c>
      <c r="E58" s="10">
        <v>3</v>
      </c>
      <c r="F58" s="1" t="s">
        <v>639</v>
      </c>
    </row>
    <row r="59" spans="1:6" x14ac:dyDescent="0.2">
      <c r="A59" s="11" t="s">
        <v>399</v>
      </c>
      <c r="B59" s="16" t="str">
        <f t="shared" si="0"/>
        <v>Ze durven te schrijven en hebben er plezier in.</v>
      </c>
      <c r="C59" s="16" t="str">
        <f t="shared" si="1"/>
        <v>Ik heb plezier in schrijven.</v>
      </c>
      <c r="D59" s="9" t="str">
        <f t="shared" si="2"/>
        <v>Middenbouw</v>
      </c>
      <c r="E59" s="10">
        <v>3</v>
      </c>
      <c r="F59" s="1" t="s">
        <v>640</v>
      </c>
    </row>
    <row r="60" spans="1:6" x14ac:dyDescent="0.2">
      <c r="A60" s="11" t="s">
        <v>399</v>
      </c>
      <c r="B60" s="16" t="str">
        <f t="shared" si="0"/>
        <v>Ze durven te schrijven en hebben er plezier in.</v>
      </c>
      <c r="C60" s="16" t="str">
        <f t="shared" si="1"/>
        <v>Ik heb plezier in schrijven.</v>
      </c>
      <c r="D60" s="9" t="str">
        <f t="shared" si="2"/>
        <v>Middenbouw</v>
      </c>
      <c r="E60" s="10">
        <v>3</v>
      </c>
      <c r="F60" s="1" t="s">
        <v>641</v>
      </c>
    </row>
    <row r="61" spans="1:6" x14ac:dyDescent="0.2">
      <c r="A61" s="11" t="s">
        <v>399</v>
      </c>
      <c r="B61" s="16" t="str">
        <f t="shared" si="0"/>
        <v>Ze durven te schrijven en hebben er plezier in.</v>
      </c>
      <c r="C61" s="16" t="str">
        <f t="shared" si="1"/>
        <v>Ik heb plezier in schrijven.</v>
      </c>
      <c r="D61" s="9" t="str">
        <f t="shared" si="2"/>
        <v>Middenbouw</v>
      </c>
      <c r="E61" s="10">
        <v>3</v>
      </c>
      <c r="F61" s="1" t="s">
        <v>642</v>
      </c>
    </row>
    <row r="62" spans="1:6" x14ac:dyDescent="0.2">
      <c r="A62" s="11" t="s">
        <v>399</v>
      </c>
      <c r="B62" s="16" t="str">
        <f t="shared" si="0"/>
        <v>Ze durven te schrijven en hebben er plezier in.</v>
      </c>
      <c r="C62" s="16" t="str">
        <f t="shared" si="1"/>
        <v>Ik heb plezier in schrijven.</v>
      </c>
      <c r="D62" s="9" t="str">
        <f t="shared" si="2"/>
        <v>Middenbouw</v>
      </c>
      <c r="E62" s="10">
        <v>3</v>
      </c>
      <c r="F62" s="1" t="s">
        <v>643</v>
      </c>
    </row>
    <row r="63" spans="1:6" x14ac:dyDescent="0.2">
      <c r="A63" s="11" t="s">
        <v>399</v>
      </c>
      <c r="B63" s="16" t="str">
        <f t="shared" si="0"/>
        <v>Ze durven te schrijven en hebben er plezier in.</v>
      </c>
      <c r="C63" s="16" t="str">
        <f t="shared" si="1"/>
        <v>Ik heb plezier in schrijven.</v>
      </c>
      <c r="D63" s="9" t="str">
        <f t="shared" si="2"/>
        <v>Middenbouw</v>
      </c>
      <c r="E63" s="10">
        <v>3</v>
      </c>
      <c r="F63" s="1" t="s">
        <v>644</v>
      </c>
    </row>
    <row r="64" spans="1:6" x14ac:dyDescent="0.2">
      <c r="A64" s="11" t="s">
        <v>399</v>
      </c>
      <c r="B64" s="16" t="str">
        <f t="shared" si="0"/>
        <v>Ze durven te schrijven en hebben er plezier in.</v>
      </c>
      <c r="C64" s="16" t="str">
        <f t="shared" si="1"/>
        <v>Ik heb plezier in schrijven.</v>
      </c>
      <c r="D64" s="9" t="str">
        <f t="shared" si="2"/>
        <v>Middenbouw</v>
      </c>
      <c r="E64" s="10">
        <v>3</v>
      </c>
      <c r="F64" s="1" t="s">
        <v>659</v>
      </c>
    </row>
    <row r="65" spans="1:6" x14ac:dyDescent="0.2">
      <c r="A65" s="11" t="s">
        <v>399</v>
      </c>
      <c r="B65" s="16" t="str">
        <f t="shared" si="0"/>
        <v>Ze durven te schrijven en hebben er plezier in.</v>
      </c>
      <c r="C65" s="16" t="str">
        <f t="shared" si="1"/>
        <v>Ik heb plezier in schrijven.</v>
      </c>
      <c r="D65" s="9" t="str">
        <f t="shared" si="2"/>
        <v>Middenbouw</v>
      </c>
      <c r="E65" s="10">
        <v>3</v>
      </c>
      <c r="F65" s="1" t="s">
        <v>660</v>
      </c>
    </row>
    <row r="66" spans="1:6" x14ac:dyDescent="0.2">
      <c r="A66" s="11" t="s">
        <v>399</v>
      </c>
      <c r="B66" s="16" t="str">
        <f t="shared" ref="B66:B129" si="3">IF(A66="2.5.1","De kinderen schrijven korte teksten, zoals antwoorden op vragen, berichten en afspraken en langere teksten, zoals verhalende en informatieve teksten.",IF(A66="2.5.2","Ze kennen kenmerken van verhalende, informatieve, directieve, beschouwende en argumentatieve teksten.",IF(A66="2.5.3","Ze durven te schrijven en hebben er plezier in.",IF(A66="2.5.4","Ze stellen het onderwerp vast en zijn zich bewust van het schrijfdoel en het lezerspubliek.",IF(A66="2.5.5","Ze verzamelen informatie uit enkele bronnen die beschikbaar zijn.",IF(A66="2.5.6","Ze ordenen de gevonden informatie in de tijd.",IF(A66="2.5.7","Ze kiezen de geschikte woorden en formuleren hun gedachten en gevoelens in enkelvoudige zinnen.",IF(A66="2.5.8","Ze schrijven korte teksten met de juiste spelling en interpunctie.",IF(A66="2.5.9","Ze lezen hun geschreven tekst na en reviseren die met hulp van anderen.",IF(A66="2.5.10","Ze kunnen opmerkingen maken bij hun eigen teksten.",IF(A66="2.5.11","De kinderen schrijven allerlei soorten teksten, waaronder verhalende, informatieve, directieve, beschouwende en argumentatieve teksten.",IF(A66="2.5.12","Ze herkennen en gebruiken enkele kenmerken van verhalende, informatieve, directieve, beschouwende en argumentatieve teksten.",IF(A66="2.5.13","Ze stellen het schrijfdoel en het lezerspubliek van tevoren vast.",IF(A66="2.5.14","Ze verzamelen informatie uit verschillende soorten bronnen.",IF(A66="2.5.15","Ze ordenen vooraf de gevonden informatie.",IF(A66="2.5.16","Ze kiezen de juiste woorden en formuleren hun gedachten en gevoelens in enkelvoudige en samengestelde zinnen.",IF(A66="2.5.17","Ze schrijven langere teksten met de juiste spelling en interpunctie.",IF(A66="2.5.18","Ze besteden aandacht aan de vormgeving en de lay-out.",IF(A66="2.5.19","Ze lezen hun geschreven tekst na en reviseren die zelfstandig.",IF(A66="2.5.20","Ze reflecteren op het schrijfproduct en op het schrijfproces.","Voer tussendoel in"))))))))))))))))))))</f>
        <v>Ze durven te schrijven en hebben er plezier in.</v>
      </c>
      <c r="C66" s="16" t="str">
        <f t="shared" ref="C66:C129" si="4">IF(A66="2.5.1","Ik kan verschillende soorten teksten schrijven.",IF(A66="2.5.2","Ik kan de kenmerken van verschillende teksten benoemen.",IF(A66="2.5.3","Ik heb plezier in schrijven.",IF(A66="2.5.4","Voordat ik iets schrijf, bedenk ik het onderwerp, het doel en voor wie ik de tekst schrijf.",IF(A66="2.5.5","Ik kan gebruik maken van bronnen.",IF(A66="2.5.6","Ik kan een tekst ordenen.",IF(A66="2.5.7","Ik denk goed na voordat ik iets opschrijf.",IF(A66="2.5.8","Ik kan korte teksten op de juiste wijze schrijven.",IF(A66="2.5.9","Je leest je tekst na, vraagt een ander mee te kijken en verbetert je tekst.",IF(A66="2.5.10","Ik kan vertellen wat ik vind van wat ik geschreven heb.",IF(A66="2.5.11","Ik kan verschillende soorten teksten schrijven. ",IF(A66="2.5.12","Ik gebruik enkele kenmerken van verschillende soorten teksten in mijn eigen teksten.",IF(A66="2.5.13","Ik stel voor dat ik begin met schrijven het schrijfdoel en de lezer vast.",IF(A66="2.5.14","Ik kan informatie verzamelen uit verschillende bronnen.",IF(A66="2.5.15","Ik kan gevonden informatie ordenen op verschillende criteria.",IF(A66="2.5.16","Ik kan mijn gedachten en gevoelens met de juiste woorden en zingrootte schrijven.",IF(A66="2.5.17","Ik kan lange teksten schrijven waarin ik de woorden juist spel en goede interpunctie gebruik.",IF(A66="2.5.18","Ik besteed aandacht aan de vormgeving en lay-out van mijn schrijfproduct.",IF(A66="2.5.19","Ik lees mijn schrijfproduct na en verbeter en/of reviseer deze waar nodig.",IF(A66="2.5.20","Ik denk na over wat ik geschreven heb en hoe het ging.","Voer tussendoel in"))))))))))))))))))))</f>
        <v>Ik heb plezier in schrijven.</v>
      </c>
      <c r="D66" s="9" t="str">
        <f t="shared" ref="D66:D129" si="5">IF(A66="2.5.1","Middenbouw",IF(A66="2.5.2","Middenbouw",IF(A66="2.5.3","Middenbouw",IF(A66="2.5.4","Middenbouw",IF(A66="2.5.5","Middenbouw",IF(A66="2.5.6","Middenbouw",IF(A66="2.5.7","Middenbouw",IF(A66="2.5.8","Middenbouw",IF(A66="2.5.9","Middenbouw",IF(A66="2.5.10","Middenbouw",IF(A66="2.5.11","Bovenbouw",IF(A66="2.5.12","Bovenbouw",IF(A66="2.5.13","Bovenbouw",IF(A66="2.5.14","Bovenbouw",IF(A66="2.5.15","Bovenbouw",IF(A66="2.5.16","Bovenbouw",IF(A66="2.5.17","Bovenbouw",IF(A66="2.5.18","Bovenbouw",IF(A66="2.5.19","Bovenbouw",IF(A66="2.5.20","Bovenbouw","Onbepaald"))))))))))))))))))))</f>
        <v>Middenbouw</v>
      </c>
      <c r="E66" s="10">
        <v>3</v>
      </c>
      <c r="F66" s="1" t="s">
        <v>667</v>
      </c>
    </row>
    <row r="67" spans="1:6" x14ac:dyDescent="0.2">
      <c r="A67" s="11" t="s">
        <v>399</v>
      </c>
      <c r="B67" s="16" t="str">
        <f t="shared" si="3"/>
        <v>Ze durven te schrijven en hebben er plezier in.</v>
      </c>
      <c r="C67" s="16" t="str">
        <f t="shared" si="4"/>
        <v>Ik heb plezier in schrijven.</v>
      </c>
      <c r="D67" s="9" t="str">
        <f t="shared" si="5"/>
        <v>Middenbouw</v>
      </c>
      <c r="E67" s="10">
        <v>3</v>
      </c>
      <c r="F67" s="1" t="s">
        <v>661</v>
      </c>
    </row>
    <row r="68" spans="1:6" x14ac:dyDescent="0.2">
      <c r="A68" s="11" t="s">
        <v>399</v>
      </c>
      <c r="B68" s="16" t="str">
        <f t="shared" si="3"/>
        <v>Ze durven te schrijven en hebben er plezier in.</v>
      </c>
      <c r="C68" s="16" t="str">
        <f t="shared" si="4"/>
        <v>Ik heb plezier in schrijven.</v>
      </c>
      <c r="D68" s="9" t="str">
        <f t="shared" si="5"/>
        <v>Middenbouw</v>
      </c>
      <c r="E68" s="10">
        <v>3</v>
      </c>
      <c r="F68" s="1" t="s">
        <v>534</v>
      </c>
    </row>
    <row r="69" spans="1:6" ht="28.5" x14ac:dyDescent="0.2">
      <c r="A69" s="11" t="s">
        <v>403</v>
      </c>
      <c r="B69" s="16" t="str">
        <f t="shared" si="3"/>
        <v>Ze stellen het onderwerp vast en zijn zich bewust van het schrijfdoel en het lezerspubliek.</v>
      </c>
      <c r="C69" s="16" t="str">
        <f t="shared" si="4"/>
        <v>Voordat ik iets schrijf, bedenk ik het onderwerp, het doel en voor wie ik de tekst schrijf.</v>
      </c>
      <c r="D69" s="9" t="str">
        <f t="shared" si="5"/>
        <v>Middenbouw</v>
      </c>
      <c r="E69" s="10">
        <v>3</v>
      </c>
      <c r="F69" s="1" t="s">
        <v>619</v>
      </c>
    </row>
    <row r="70" spans="1:6" ht="28.5" x14ac:dyDescent="0.2">
      <c r="A70" s="11" t="s">
        <v>403</v>
      </c>
      <c r="B70" s="16" t="str">
        <f t="shared" si="3"/>
        <v>Ze stellen het onderwerp vast en zijn zich bewust van het schrijfdoel en het lezerspubliek.</v>
      </c>
      <c r="C70" s="16" t="str">
        <f t="shared" si="4"/>
        <v>Voordat ik iets schrijf, bedenk ik het onderwerp, het doel en voor wie ik de tekst schrijf.</v>
      </c>
      <c r="D70" s="9" t="str">
        <f t="shared" si="5"/>
        <v>Middenbouw</v>
      </c>
      <c r="E70" s="10">
        <v>3</v>
      </c>
      <c r="F70" s="1" t="s">
        <v>622</v>
      </c>
    </row>
    <row r="71" spans="1:6" ht="28.5" x14ac:dyDescent="0.2">
      <c r="A71" s="11" t="s">
        <v>403</v>
      </c>
      <c r="B71" s="16" t="str">
        <f t="shared" si="3"/>
        <v>Ze stellen het onderwerp vast en zijn zich bewust van het schrijfdoel en het lezerspubliek.</v>
      </c>
      <c r="C71" s="16" t="str">
        <f t="shared" si="4"/>
        <v>Voordat ik iets schrijf, bedenk ik het onderwerp, het doel en voor wie ik de tekst schrijf.</v>
      </c>
      <c r="D71" s="9" t="str">
        <f t="shared" si="5"/>
        <v>Middenbouw</v>
      </c>
      <c r="E71" s="10">
        <v>3</v>
      </c>
      <c r="F71" s="1" t="s">
        <v>624</v>
      </c>
    </row>
    <row r="72" spans="1:6" ht="28.5" x14ac:dyDescent="0.2">
      <c r="A72" s="11" t="s">
        <v>403</v>
      </c>
      <c r="B72" s="16" t="str">
        <f t="shared" si="3"/>
        <v>Ze stellen het onderwerp vast en zijn zich bewust van het schrijfdoel en het lezerspubliek.</v>
      </c>
      <c r="C72" s="16" t="str">
        <f t="shared" si="4"/>
        <v>Voordat ik iets schrijf, bedenk ik het onderwerp, het doel en voor wie ik de tekst schrijf.</v>
      </c>
      <c r="D72" s="9" t="str">
        <f t="shared" si="5"/>
        <v>Middenbouw</v>
      </c>
      <c r="E72" s="10">
        <v>3</v>
      </c>
      <c r="F72" s="1" t="s">
        <v>625</v>
      </c>
    </row>
    <row r="73" spans="1:6" ht="28.5" x14ac:dyDescent="0.2">
      <c r="A73" s="11" t="s">
        <v>403</v>
      </c>
      <c r="B73" s="16" t="str">
        <f t="shared" si="3"/>
        <v>Ze stellen het onderwerp vast en zijn zich bewust van het schrijfdoel en het lezerspubliek.</v>
      </c>
      <c r="C73" s="16" t="str">
        <f t="shared" si="4"/>
        <v>Voordat ik iets schrijf, bedenk ik het onderwerp, het doel en voor wie ik de tekst schrijf.</v>
      </c>
      <c r="D73" s="9" t="str">
        <f t="shared" si="5"/>
        <v>Middenbouw</v>
      </c>
      <c r="E73" s="10">
        <v>3</v>
      </c>
      <c r="F73" s="1" t="s">
        <v>626</v>
      </c>
    </row>
    <row r="74" spans="1:6" ht="28.5" x14ac:dyDescent="0.2">
      <c r="A74" s="11" t="s">
        <v>403</v>
      </c>
      <c r="B74" s="16" t="str">
        <f t="shared" si="3"/>
        <v>Ze stellen het onderwerp vast en zijn zich bewust van het schrijfdoel en het lezerspubliek.</v>
      </c>
      <c r="C74" s="16" t="str">
        <f t="shared" si="4"/>
        <v>Voordat ik iets schrijf, bedenk ik het onderwerp, het doel en voor wie ik de tekst schrijf.</v>
      </c>
      <c r="D74" s="9" t="str">
        <f t="shared" si="5"/>
        <v>Middenbouw</v>
      </c>
      <c r="E74" s="10">
        <v>3</v>
      </c>
      <c r="F74" s="1" t="s">
        <v>627</v>
      </c>
    </row>
    <row r="75" spans="1:6" ht="28.5" x14ac:dyDescent="0.2">
      <c r="A75" s="11" t="s">
        <v>403</v>
      </c>
      <c r="B75" s="16" t="str">
        <f t="shared" si="3"/>
        <v>Ze stellen het onderwerp vast en zijn zich bewust van het schrijfdoel en het lezerspubliek.</v>
      </c>
      <c r="C75" s="16" t="str">
        <f t="shared" si="4"/>
        <v>Voordat ik iets schrijf, bedenk ik het onderwerp, het doel en voor wie ik de tekst schrijf.</v>
      </c>
      <c r="D75" s="9" t="str">
        <f t="shared" si="5"/>
        <v>Middenbouw</v>
      </c>
      <c r="E75" s="10">
        <v>3</v>
      </c>
      <c r="F75" s="1" t="s">
        <v>628</v>
      </c>
    </row>
    <row r="76" spans="1:6" ht="28.5" x14ac:dyDescent="0.2">
      <c r="A76" s="11" t="s">
        <v>403</v>
      </c>
      <c r="B76" s="16" t="str">
        <f t="shared" si="3"/>
        <v>Ze stellen het onderwerp vast en zijn zich bewust van het schrijfdoel en het lezerspubliek.</v>
      </c>
      <c r="C76" s="16" t="str">
        <f t="shared" si="4"/>
        <v>Voordat ik iets schrijf, bedenk ik het onderwerp, het doel en voor wie ik de tekst schrijf.</v>
      </c>
      <c r="D76" s="9" t="str">
        <f t="shared" si="5"/>
        <v>Middenbouw</v>
      </c>
      <c r="E76" s="10">
        <v>3</v>
      </c>
      <c r="F76" s="1" t="s">
        <v>630</v>
      </c>
    </row>
    <row r="77" spans="1:6" ht="28.5" x14ac:dyDescent="0.2">
      <c r="A77" s="11" t="s">
        <v>403</v>
      </c>
      <c r="B77" s="16" t="str">
        <f t="shared" si="3"/>
        <v>Ze stellen het onderwerp vast en zijn zich bewust van het schrijfdoel en het lezerspubliek.</v>
      </c>
      <c r="C77" s="16" t="str">
        <f t="shared" si="4"/>
        <v>Voordat ik iets schrijf, bedenk ik het onderwerp, het doel en voor wie ik de tekst schrijf.</v>
      </c>
      <c r="D77" s="9" t="str">
        <f t="shared" si="5"/>
        <v>Middenbouw</v>
      </c>
      <c r="E77" s="10">
        <v>3</v>
      </c>
      <c r="F77" s="1" t="s">
        <v>643</v>
      </c>
    </row>
    <row r="78" spans="1:6" ht="28.5" x14ac:dyDescent="0.2">
      <c r="A78" s="11" t="s">
        <v>403</v>
      </c>
      <c r="B78" s="16" t="str">
        <f t="shared" si="3"/>
        <v>Ze stellen het onderwerp vast en zijn zich bewust van het schrijfdoel en het lezerspubliek.</v>
      </c>
      <c r="C78" s="16" t="str">
        <f t="shared" si="4"/>
        <v>Voordat ik iets schrijf, bedenk ik het onderwerp, het doel en voor wie ik de tekst schrijf.</v>
      </c>
      <c r="D78" s="9" t="str">
        <f t="shared" si="5"/>
        <v>Middenbouw</v>
      </c>
      <c r="E78" s="10">
        <v>3</v>
      </c>
      <c r="F78" s="1" t="s">
        <v>644</v>
      </c>
    </row>
    <row r="79" spans="1:6" ht="28.5" x14ac:dyDescent="0.2">
      <c r="A79" s="11" t="s">
        <v>403</v>
      </c>
      <c r="B79" s="16" t="str">
        <f t="shared" si="3"/>
        <v>Ze stellen het onderwerp vast en zijn zich bewust van het schrijfdoel en het lezerspubliek.</v>
      </c>
      <c r="C79" s="16" t="str">
        <f t="shared" si="4"/>
        <v>Voordat ik iets schrijf, bedenk ik het onderwerp, het doel en voor wie ik de tekst schrijf.</v>
      </c>
      <c r="D79" s="9" t="str">
        <f t="shared" si="5"/>
        <v>Middenbouw</v>
      </c>
      <c r="E79" s="10">
        <v>3</v>
      </c>
      <c r="F79" s="1" t="s">
        <v>659</v>
      </c>
    </row>
    <row r="80" spans="1:6" ht="28.5" x14ac:dyDescent="0.2">
      <c r="A80" s="11" t="s">
        <v>403</v>
      </c>
      <c r="B80" s="16" t="str">
        <f t="shared" si="3"/>
        <v>Ze stellen het onderwerp vast en zijn zich bewust van het schrijfdoel en het lezerspubliek.</v>
      </c>
      <c r="C80" s="16" t="str">
        <f t="shared" si="4"/>
        <v>Voordat ik iets schrijf, bedenk ik het onderwerp, het doel en voor wie ik de tekst schrijf.</v>
      </c>
      <c r="D80" s="9" t="str">
        <f t="shared" si="5"/>
        <v>Middenbouw</v>
      </c>
      <c r="E80" s="10">
        <v>3</v>
      </c>
      <c r="F80" s="1" t="s">
        <v>660</v>
      </c>
    </row>
    <row r="81" spans="1:6" ht="28.5" x14ac:dyDescent="0.2">
      <c r="A81" s="11" t="s">
        <v>403</v>
      </c>
      <c r="B81" s="16" t="str">
        <f t="shared" si="3"/>
        <v>Ze stellen het onderwerp vast en zijn zich bewust van het schrijfdoel en het lezerspubliek.</v>
      </c>
      <c r="C81" s="16" t="str">
        <f t="shared" si="4"/>
        <v>Voordat ik iets schrijf, bedenk ik het onderwerp, het doel en voor wie ik de tekst schrijf.</v>
      </c>
      <c r="D81" s="9" t="str">
        <f t="shared" si="5"/>
        <v>Middenbouw</v>
      </c>
      <c r="E81" s="10">
        <v>3</v>
      </c>
      <c r="F81" s="1" t="s">
        <v>667</v>
      </c>
    </row>
    <row r="82" spans="1:6" ht="28.5" x14ac:dyDescent="0.2">
      <c r="A82" s="11" t="s">
        <v>403</v>
      </c>
      <c r="B82" s="16" t="str">
        <f t="shared" si="3"/>
        <v>Ze stellen het onderwerp vast en zijn zich bewust van het schrijfdoel en het lezerspubliek.</v>
      </c>
      <c r="C82" s="16" t="str">
        <f t="shared" si="4"/>
        <v>Voordat ik iets schrijf, bedenk ik het onderwerp, het doel en voor wie ik de tekst schrijf.</v>
      </c>
      <c r="D82" s="9" t="str">
        <f t="shared" si="5"/>
        <v>Middenbouw</v>
      </c>
      <c r="E82" s="10">
        <v>3</v>
      </c>
      <c r="F82" s="1" t="s">
        <v>661</v>
      </c>
    </row>
    <row r="83" spans="1:6" x14ac:dyDescent="0.2">
      <c r="A83" s="11" t="s">
        <v>427</v>
      </c>
      <c r="B83" s="16" t="str">
        <f t="shared" si="3"/>
        <v>Ze verzamelen informatie uit enkele bronnen die beschikbaar zijn.</v>
      </c>
      <c r="C83" s="16" t="str">
        <f t="shared" si="4"/>
        <v>Ik kan gebruik maken van bronnen.</v>
      </c>
      <c r="D83" s="9" t="str">
        <f t="shared" si="5"/>
        <v>Middenbouw</v>
      </c>
      <c r="E83" s="10">
        <v>3</v>
      </c>
      <c r="F83" s="1" t="s">
        <v>626</v>
      </c>
    </row>
    <row r="84" spans="1:6" x14ac:dyDescent="0.2">
      <c r="A84" s="11" t="s">
        <v>427</v>
      </c>
      <c r="B84" s="16" t="str">
        <f t="shared" si="3"/>
        <v>Ze verzamelen informatie uit enkele bronnen die beschikbaar zijn.</v>
      </c>
      <c r="C84" s="16" t="str">
        <f t="shared" si="4"/>
        <v>Ik kan gebruik maken van bronnen.</v>
      </c>
      <c r="D84" s="9" t="str">
        <f t="shared" si="5"/>
        <v>Middenbouw</v>
      </c>
      <c r="E84" s="10">
        <v>3</v>
      </c>
      <c r="F84" s="1" t="s">
        <v>628</v>
      </c>
    </row>
    <row r="85" spans="1:6" x14ac:dyDescent="0.2">
      <c r="A85" s="11" t="s">
        <v>427</v>
      </c>
      <c r="B85" s="16" t="str">
        <f t="shared" si="3"/>
        <v>Ze verzamelen informatie uit enkele bronnen die beschikbaar zijn.</v>
      </c>
      <c r="C85" s="16" t="str">
        <f t="shared" si="4"/>
        <v>Ik kan gebruik maken van bronnen.</v>
      </c>
      <c r="D85" s="9" t="str">
        <f t="shared" si="5"/>
        <v>Middenbouw</v>
      </c>
      <c r="E85" s="10">
        <v>3</v>
      </c>
      <c r="F85" s="1" t="s">
        <v>629</v>
      </c>
    </row>
    <row r="86" spans="1:6" x14ac:dyDescent="0.2">
      <c r="A86" s="11" t="s">
        <v>427</v>
      </c>
      <c r="B86" s="16" t="str">
        <f t="shared" si="3"/>
        <v>Ze verzamelen informatie uit enkele bronnen die beschikbaar zijn.</v>
      </c>
      <c r="C86" s="16" t="str">
        <f t="shared" si="4"/>
        <v>Ik kan gebruik maken van bronnen.</v>
      </c>
      <c r="D86" s="9" t="str">
        <f t="shared" si="5"/>
        <v>Middenbouw</v>
      </c>
      <c r="E86" s="10">
        <v>3</v>
      </c>
      <c r="F86" s="1" t="s">
        <v>630</v>
      </c>
    </row>
    <row r="87" spans="1:6" x14ac:dyDescent="0.2">
      <c r="A87" s="11" t="s">
        <v>427</v>
      </c>
      <c r="B87" s="16" t="str">
        <f t="shared" si="3"/>
        <v>Ze verzamelen informatie uit enkele bronnen die beschikbaar zijn.</v>
      </c>
      <c r="C87" s="16" t="str">
        <f t="shared" si="4"/>
        <v>Ik kan gebruik maken van bronnen.</v>
      </c>
      <c r="D87" s="9" t="str">
        <f t="shared" si="5"/>
        <v>Middenbouw</v>
      </c>
      <c r="E87" s="10">
        <v>3</v>
      </c>
      <c r="F87" s="1" t="s">
        <v>643</v>
      </c>
    </row>
    <row r="88" spans="1:6" x14ac:dyDescent="0.2">
      <c r="A88" s="11" t="s">
        <v>427</v>
      </c>
      <c r="B88" s="16" t="str">
        <f t="shared" si="3"/>
        <v>Ze verzamelen informatie uit enkele bronnen die beschikbaar zijn.</v>
      </c>
      <c r="C88" s="16" t="str">
        <f t="shared" si="4"/>
        <v>Ik kan gebruik maken van bronnen.</v>
      </c>
      <c r="D88" s="9" t="str">
        <f t="shared" si="5"/>
        <v>Middenbouw</v>
      </c>
      <c r="E88" s="10">
        <v>3</v>
      </c>
      <c r="F88" s="1" t="s">
        <v>644</v>
      </c>
    </row>
    <row r="89" spans="1:6" x14ac:dyDescent="0.2">
      <c r="A89" s="11" t="s">
        <v>427</v>
      </c>
      <c r="B89" s="16" t="str">
        <f t="shared" si="3"/>
        <v>Ze verzamelen informatie uit enkele bronnen die beschikbaar zijn.</v>
      </c>
      <c r="C89" s="16" t="str">
        <f t="shared" si="4"/>
        <v>Ik kan gebruik maken van bronnen.</v>
      </c>
      <c r="D89" s="9" t="str">
        <f t="shared" si="5"/>
        <v>Middenbouw</v>
      </c>
      <c r="E89" s="10">
        <v>3</v>
      </c>
      <c r="F89" s="1" t="s">
        <v>660</v>
      </c>
    </row>
    <row r="90" spans="1:6" x14ac:dyDescent="0.2">
      <c r="A90" s="11" t="s">
        <v>427</v>
      </c>
      <c r="B90" s="16" t="str">
        <f t="shared" si="3"/>
        <v>Ze verzamelen informatie uit enkele bronnen die beschikbaar zijn.</v>
      </c>
      <c r="C90" s="16" t="str">
        <f t="shared" si="4"/>
        <v>Ik kan gebruik maken van bronnen.</v>
      </c>
      <c r="D90" s="9" t="str">
        <f t="shared" si="5"/>
        <v>Middenbouw</v>
      </c>
      <c r="E90" s="10">
        <v>3</v>
      </c>
      <c r="F90" s="1" t="s">
        <v>667</v>
      </c>
    </row>
    <row r="91" spans="1:6" x14ac:dyDescent="0.2">
      <c r="A91" s="11" t="s">
        <v>427</v>
      </c>
      <c r="B91" s="16" t="str">
        <f t="shared" si="3"/>
        <v>Ze verzamelen informatie uit enkele bronnen die beschikbaar zijn.</v>
      </c>
      <c r="C91" s="16" t="str">
        <f t="shared" si="4"/>
        <v>Ik kan gebruik maken van bronnen.</v>
      </c>
      <c r="D91" s="9" t="str">
        <f t="shared" si="5"/>
        <v>Middenbouw</v>
      </c>
      <c r="E91" s="10">
        <v>3</v>
      </c>
      <c r="F91" s="1" t="s">
        <v>661</v>
      </c>
    </row>
    <row r="92" spans="1:6" x14ac:dyDescent="0.2">
      <c r="A92" s="11" t="s">
        <v>427</v>
      </c>
      <c r="B92" s="16" t="str">
        <f t="shared" si="3"/>
        <v>Ze verzamelen informatie uit enkele bronnen die beschikbaar zijn.</v>
      </c>
      <c r="C92" s="16" t="str">
        <f t="shared" si="4"/>
        <v>Ik kan gebruik maken van bronnen.</v>
      </c>
      <c r="D92" s="9" t="str">
        <f t="shared" si="5"/>
        <v>Middenbouw</v>
      </c>
      <c r="E92" s="30">
        <v>3</v>
      </c>
      <c r="F92" s="2" t="s">
        <v>532</v>
      </c>
    </row>
    <row r="93" spans="1:6" x14ac:dyDescent="0.2">
      <c r="A93" s="11" t="s">
        <v>427</v>
      </c>
      <c r="B93" s="16" t="str">
        <f t="shared" si="3"/>
        <v>Ze verzamelen informatie uit enkele bronnen die beschikbaar zijn.</v>
      </c>
      <c r="C93" s="16" t="str">
        <f t="shared" si="4"/>
        <v>Ik kan gebruik maken van bronnen.</v>
      </c>
      <c r="D93" s="9" t="str">
        <f t="shared" si="5"/>
        <v>Middenbouw</v>
      </c>
      <c r="E93" s="10">
        <v>3</v>
      </c>
      <c r="F93" s="1" t="s">
        <v>534</v>
      </c>
    </row>
    <row r="94" spans="1:6" x14ac:dyDescent="0.2">
      <c r="A94" s="11" t="s">
        <v>428</v>
      </c>
      <c r="B94" s="16" t="str">
        <f t="shared" si="3"/>
        <v>Ze ordenen de gevonden informatie in de tijd.</v>
      </c>
      <c r="C94" s="16" t="str">
        <f t="shared" si="4"/>
        <v>Ik kan een tekst ordenen.</v>
      </c>
      <c r="D94" s="9" t="str">
        <f t="shared" si="5"/>
        <v>Middenbouw</v>
      </c>
      <c r="E94" s="10">
        <v>3</v>
      </c>
      <c r="F94" s="1" t="s">
        <v>626</v>
      </c>
    </row>
    <row r="95" spans="1:6" x14ac:dyDescent="0.2">
      <c r="A95" s="11" t="s">
        <v>428</v>
      </c>
      <c r="B95" s="16" t="str">
        <f t="shared" si="3"/>
        <v>Ze ordenen de gevonden informatie in de tijd.</v>
      </c>
      <c r="C95" s="16" t="str">
        <f t="shared" si="4"/>
        <v>Ik kan een tekst ordenen.</v>
      </c>
      <c r="D95" s="9" t="str">
        <f t="shared" si="5"/>
        <v>Middenbouw</v>
      </c>
      <c r="E95" s="30">
        <v>3</v>
      </c>
      <c r="F95" s="2" t="s">
        <v>626</v>
      </c>
    </row>
    <row r="96" spans="1:6" x14ac:dyDescent="0.2">
      <c r="A96" s="11" t="s">
        <v>428</v>
      </c>
      <c r="B96" s="16" t="str">
        <f t="shared" si="3"/>
        <v>Ze ordenen de gevonden informatie in de tijd.</v>
      </c>
      <c r="C96" s="16" t="str">
        <f t="shared" si="4"/>
        <v>Ik kan een tekst ordenen.</v>
      </c>
      <c r="D96" s="9" t="str">
        <f t="shared" si="5"/>
        <v>Middenbouw</v>
      </c>
      <c r="E96" s="30">
        <v>3</v>
      </c>
      <c r="F96" s="2" t="s">
        <v>644</v>
      </c>
    </row>
    <row r="97" spans="1:6" x14ac:dyDescent="0.2">
      <c r="A97" s="11" t="s">
        <v>428</v>
      </c>
      <c r="B97" s="16" t="str">
        <f t="shared" si="3"/>
        <v>Ze ordenen de gevonden informatie in de tijd.</v>
      </c>
      <c r="C97" s="16" t="str">
        <f t="shared" si="4"/>
        <v>Ik kan een tekst ordenen.</v>
      </c>
      <c r="D97" s="9" t="str">
        <f t="shared" si="5"/>
        <v>Middenbouw</v>
      </c>
      <c r="E97" s="30">
        <v>3</v>
      </c>
      <c r="F97" s="2" t="s">
        <v>661</v>
      </c>
    </row>
    <row r="98" spans="1:6" x14ac:dyDescent="0.2">
      <c r="A98" s="11" t="s">
        <v>428</v>
      </c>
      <c r="B98" s="16" t="str">
        <f t="shared" si="3"/>
        <v>Ze ordenen de gevonden informatie in de tijd.</v>
      </c>
      <c r="C98" s="16" t="str">
        <f t="shared" si="4"/>
        <v>Ik kan een tekst ordenen.</v>
      </c>
      <c r="D98" s="9" t="str">
        <f t="shared" si="5"/>
        <v>Middenbouw</v>
      </c>
      <c r="E98" s="10">
        <v>3</v>
      </c>
      <c r="F98" s="2" t="s">
        <v>532</v>
      </c>
    </row>
    <row r="99" spans="1:6" ht="28.5" x14ac:dyDescent="0.2">
      <c r="A99" s="11" t="s">
        <v>522</v>
      </c>
      <c r="B99" s="16" t="str">
        <f t="shared" si="3"/>
        <v>Ze kiezen de geschikte woorden en formuleren hun gedachten en gevoelens in enkelvoudige zinnen.</v>
      </c>
      <c r="C99" s="16" t="str">
        <f t="shared" si="4"/>
        <v>Ik denk goed na voordat ik iets opschrijf.</v>
      </c>
      <c r="D99" s="9" t="str">
        <f t="shared" si="5"/>
        <v>Middenbouw</v>
      </c>
      <c r="E99" s="10">
        <v>3</v>
      </c>
      <c r="F99" s="1" t="s">
        <v>614</v>
      </c>
    </row>
    <row r="100" spans="1:6" ht="28.5" x14ac:dyDescent="0.2">
      <c r="A100" s="11" t="s">
        <v>522</v>
      </c>
      <c r="B100" s="16" t="str">
        <f t="shared" si="3"/>
        <v>Ze kiezen de geschikte woorden en formuleren hun gedachten en gevoelens in enkelvoudige zinnen.</v>
      </c>
      <c r="C100" s="16" t="str">
        <f t="shared" si="4"/>
        <v>Ik denk goed na voordat ik iets opschrijf.</v>
      </c>
      <c r="D100" s="9" t="str">
        <f t="shared" si="5"/>
        <v>Middenbouw</v>
      </c>
      <c r="E100" s="10">
        <v>3</v>
      </c>
      <c r="F100" s="1" t="s">
        <v>616</v>
      </c>
    </row>
    <row r="101" spans="1:6" ht="28.5" x14ac:dyDescent="0.2">
      <c r="A101" s="11" t="s">
        <v>522</v>
      </c>
      <c r="B101" s="16" t="str">
        <f t="shared" si="3"/>
        <v>Ze kiezen de geschikte woorden en formuleren hun gedachten en gevoelens in enkelvoudige zinnen.</v>
      </c>
      <c r="C101" s="16" t="str">
        <f t="shared" si="4"/>
        <v>Ik denk goed na voordat ik iets opschrijf.</v>
      </c>
      <c r="D101" s="9" t="str">
        <f t="shared" si="5"/>
        <v>Middenbouw</v>
      </c>
      <c r="E101" s="10">
        <v>3</v>
      </c>
      <c r="F101" s="1" t="s">
        <v>619</v>
      </c>
    </row>
    <row r="102" spans="1:6" ht="28.5" x14ac:dyDescent="0.2">
      <c r="A102" s="11" t="s">
        <v>522</v>
      </c>
      <c r="B102" s="16" t="str">
        <f t="shared" si="3"/>
        <v>Ze kiezen de geschikte woorden en formuleren hun gedachten en gevoelens in enkelvoudige zinnen.</v>
      </c>
      <c r="C102" s="16" t="str">
        <f t="shared" si="4"/>
        <v>Ik denk goed na voordat ik iets opschrijf.</v>
      </c>
      <c r="D102" s="9" t="str">
        <f t="shared" si="5"/>
        <v>Middenbouw</v>
      </c>
      <c r="E102" s="10">
        <v>3</v>
      </c>
      <c r="F102" s="1" t="s">
        <v>622</v>
      </c>
    </row>
    <row r="103" spans="1:6" ht="28.5" x14ac:dyDescent="0.2">
      <c r="A103" s="11" t="s">
        <v>522</v>
      </c>
      <c r="B103" s="16" t="str">
        <f t="shared" si="3"/>
        <v>Ze kiezen de geschikte woorden en formuleren hun gedachten en gevoelens in enkelvoudige zinnen.</v>
      </c>
      <c r="C103" s="16" t="str">
        <f t="shared" si="4"/>
        <v>Ik denk goed na voordat ik iets opschrijf.</v>
      </c>
      <c r="D103" s="9" t="str">
        <f t="shared" si="5"/>
        <v>Middenbouw</v>
      </c>
      <c r="E103" s="12">
        <v>3</v>
      </c>
      <c r="F103" s="13" t="s">
        <v>624</v>
      </c>
    </row>
    <row r="104" spans="1:6" ht="28.5" x14ac:dyDescent="0.2">
      <c r="A104" s="11" t="s">
        <v>522</v>
      </c>
      <c r="B104" s="16" t="str">
        <f t="shared" si="3"/>
        <v>Ze kiezen de geschikte woorden en formuleren hun gedachten en gevoelens in enkelvoudige zinnen.</v>
      </c>
      <c r="C104" s="16" t="str">
        <f t="shared" si="4"/>
        <v>Ik denk goed na voordat ik iets opschrijf.</v>
      </c>
      <c r="D104" s="9" t="str">
        <f t="shared" si="5"/>
        <v>Middenbouw</v>
      </c>
      <c r="E104" s="10">
        <v>3</v>
      </c>
      <c r="F104" s="1" t="s">
        <v>625</v>
      </c>
    </row>
    <row r="105" spans="1:6" ht="28.5" x14ac:dyDescent="0.2">
      <c r="A105" s="11" t="s">
        <v>522</v>
      </c>
      <c r="B105" s="16" t="str">
        <f t="shared" si="3"/>
        <v>Ze kiezen de geschikte woorden en formuleren hun gedachten en gevoelens in enkelvoudige zinnen.</v>
      </c>
      <c r="C105" s="16" t="str">
        <f t="shared" si="4"/>
        <v>Ik denk goed na voordat ik iets opschrijf.</v>
      </c>
      <c r="D105" s="9" t="str">
        <f t="shared" si="5"/>
        <v>Middenbouw</v>
      </c>
      <c r="E105" s="10">
        <v>3</v>
      </c>
      <c r="F105" s="1" t="s">
        <v>626</v>
      </c>
    </row>
    <row r="106" spans="1:6" ht="28.5" x14ac:dyDescent="0.2">
      <c r="A106" s="11" t="s">
        <v>522</v>
      </c>
      <c r="B106" s="16" t="str">
        <f t="shared" si="3"/>
        <v>Ze kiezen de geschikte woorden en formuleren hun gedachten en gevoelens in enkelvoudige zinnen.</v>
      </c>
      <c r="C106" s="16" t="str">
        <f t="shared" si="4"/>
        <v>Ik denk goed na voordat ik iets opschrijf.</v>
      </c>
      <c r="D106" s="9" t="str">
        <f t="shared" si="5"/>
        <v>Middenbouw</v>
      </c>
      <c r="E106" s="10">
        <v>3</v>
      </c>
      <c r="F106" s="1" t="s">
        <v>627</v>
      </c>
    </row>
    <row r="107" spans="1:6" ht="28.5" x14ac:dyDescent="0.2">
      <c r="A107" s="11" t="s">
        <v>522</v>
      </c>
      <c r="B107" s="16" t="str">
        <f t="shared" si="3"/>
        <v>Ze kiezen de geschikte woorden en formuleren hun gedachten en gevoelens in enkelvoudige zinnen.</v>
      </c>
      <c r="C107" s="16" t="str">
        <f t="shared" si="4"/>
        <v>Ik denk goed na voordat ik iets opschrijf.</v>
      </c>
      <c r="D107" s="9" t="str">
        <f t="shared" si="5"/>
        <v>Middenbouw</v>
      </c>
      <c r="E107" s="10">
        <v>3</v>
      </c>
      <c r="F107" s="1" t="s">
        <v>629</v>
      </c>
    </row>
    <row r="108" spans="1:6" ht="28.5" x14ac:dyDescent="0.2">
      <c r="A108" s="11" t="s">
        <v>522</v>
      </c>
      <c r="B108" s="16" t="str">
        <f t="shared" si="3"/>
        <v>Ze kiezen de geschikte woorden en formuleren hun gedachten en gevoelens in enkelvoudige zinnen.</v>
      </c>
      <c r="C108" s="16" t="str">
        <f t="shared" si="4"/>
        <v>Ik denk goed na voordat ik iets opschrijf.</v>
      </c>
      <c r="D108" s="9" t="str">
        <f t="shared" si="5"/>
        <v>Middenbouw</v>
      </c>
      <c r="E108" s="10">
        <v>3</v>
      </c>
      <c r="F108" s="1" t="s">
        <v>644</v>
      </c>
    </row>
    <row r="109" spans="1:6" ht="28.5" x14ac:dyDescent="0.2">
      <c r="A109" s="11" t="s">
        <v>522</v>
      </c>
      <c r="B109" s="16" t="str">
        <f t="shared" si="3"/>
        <v>Ze kiezen de geschikte woorden en formuleren hun gedachten en gevoelens in enkelvoudige zinnen.</v>
      </c>
      <c r="C109" s="16" t="str">
        <f t="shared" si="4"/>
        <v>Ik denk goed na voordat ik iets opschrijf.</v>
      </c>
      <c r="D109" s="9" t="str">
        <f t="shared" si="5"/>
        <v>Middenbouw</v>
      </c>
      <c r="E109" s="12">
        <v>3</v>
      </c>
      <c r="F109" s="13" t="s">
        <v>661</v>
      </c>
    </row>
    <row r="110" spans="1:6" ht="28.5" x14ac:dyDescent="0.2">
      <c r="A110" s="11" t="s">
        <v>522</v>
      </c>
      <c r="B110" s="16" t="str">
        <f t="shared" si="3"/>
        <v>Ze kiezen de geschikte woorden en formuleren hun gedachten en gevoelens in enkelvoudige zinnen.</v>
      </c>
      <c r="C110" s="16" t="str">
        <f t="shared" si="4"/>
        <v>Ik denk goed na voordat ik iets opschrijf.</v>
      </c>
      <c r="D110" s="9" t="str">
        <f t="shared" si="5"/>
        <v>Middenbouw</v>
      </c>
      <c r="E110" s="12">
        <v>3</v>
      </c>
      <c r="F110" s="15" t="s">
        <v>532</v>
      </c>
    </row>
    <row r="111" spans="1:6" ht="28.5" x14ac:dyDescent="0.2">
      <c r="A111" s="11" t="s">
        <v>522</v>
      </c>
      <c r="B111" s="16" t="str">
        <f t="shared" si="3"/>
        <v>Ze kiezen de geschikte woorden en formuleren hun gedachten en gevoelens in enkelvoudige zinnen.</v>
      </c>
      <c r="C111" s="16" t="str">
        <f t="shared" si="4"/>
        <v>Ik denk goed na voordat ik iets opschrijf.</v>
      </c>
      <c r="D111" s="9" t="str">
        <f t="shared" si="5"/>
        <v>Middenbouw</v>
      </c>
      <c r="E111" s="12">
        <v>3</v>
      </c>
      <c r="F111" s="15" t="s">
        <v>532</v>
      </c>
    </row>
    <row r="112" spans="1:6" x14ac:dyDescent="0.2">
      <c r="A112" s="11" t="s">
        <v>99</v>
      </c>
      <c r="B112" s="16" t="str">
        <f t="shared" si="3"/>
        <v>Ze schrijven korte teksten met de juiste spelling en interpunctie.</v>
      </c>
      <c r="C112" s="16" t="str">
        <f t="shared" si="4"/>
        <v>Ik kan korte teksten op de juiste wijze schrijven.</v>
      </c>
      <c r="D112" s="9" t="str">
        <f t="shared" si="5"/>
        <v>Middenbouw</v>
      </c>
      <c r="E112" s="10">
        <v>3</v>
      </c>
      <c r="F112" s="1" t="s">
        <v>616</v>
      </c>
    </row>
    <row r="113" spans="1:6" x14ac:dyDescent="0.2">
      <c r="A113" s="11" t="s">
        <v>99</v>
      </c>
      <c r="B113" s="16" t="str">
        <f t="shared" si="3"/>
        <v>Ze schrijven korte teksten met de juiste spelling en interpunctie.</v>
      </c>
      <c r="C113" s="16" t="str">
        <f t="shared" si="4"/>
        <v>Ik kan korte teksten op de juiste wijze schrijven.</v>
      </c>
      <c r="D113" s="9" t="str">
        <f t="shared" si="5"/>
        <v>Middenbouw</v>
      </c>
      <c r="E113" s="10">
        <v>3</v>
      </c>
      <c r="F113" s="1" t="s">
        <v>622</v>
      </c>
    </row>
    <row r="114" spans="1:6" x14ac:dyDescent="0.2">
      <c r="A114" s="11" t="s">
        <v>99</v>
      </c>
      <c r="B114" s="16" t="str">
        <f t="shared" si="3"/>
        <v>Ze schrijven korte teksten met de juiste spelling en interpunctie.</v>
      </c>
      <c r="C114" s="16" t="str">
        <f t="shared" si="4"/>
        <v>Ik kan korte teksten op de juiste wijze schrijven.</v>
      </c>
      <c r="D114" s="9" t="str">
        <f t="shared" si="5"/>
        <v>Middenbouw</v>
      </c>
      <c r="E114" s="10">
        <v>3</v>
      </c>
      <c r="F114" s="1" t="s">
        <v>624</v>
      </c>
    </row>
    <row r="115" spans="1:6" x14ac:dyDescent="0.2">
      <c r="A115" s="11" t="s">
        <v>99</v>
      </c>
      <c r="B115" s="16" t="str">
        <f t="shared" si="3"/>
        <v>Ze schrijven korte teksten met de juiste spelling en interpunctie.</v>
      </c>
      <c r="C115" s="16" t="str">
        <f t="shared" si="4"/>
        <v>Ik kan korte teksten op de juiste wijze schrijven.</v>
      </c>
      <c r="D115" s="9" t="str">
        <f t="shared" si="5"/>
        <v>Middenbouw</v>
      </c>
      <c r="E115" s="10">
        <v>3</v>
      </c>
      <c r="F115" s="1" t="s">
        <v>625</v>
      </c>
    </row>
    <row r="116" spans="1:6" x14ac:dyDescent="0.2">
      <c r="A116" s="11" t="s">
        <v>99</v>
      </c>
      <c r="B116" s="16" t="str">
        <f t="shared" si="3"/>
        <v>Ze schrijven korte teksten met de juiste spelling en interpunctie.</v>
      </c>
      <c r="C116" s="16" t="str">
        <f t="shared" si="4"/>
        <v>Ik kan korte teksten op de juiste wijze schrijven.</v>
      </c>
      <c r="D116" s="9" t="str">
        <f t="shared" si="5"/>
        <v>Middenbouw</v>
      </c>
      <c r="E116" s="10">
        <v>3</v>
      </c>
      <c r="F116" s="1" t="s">
        <v>627</v>
      </c>
    </row>
    <row r="117" spans="1:6" x14ac:dyDescent="0.2">
      <c r="A117" s="11" t="s">
        <v>99</v>
      </c>
      <c r="B117" s="16" t="str">
        <f t="shared" si="3"/>
        <v>Ze schrijven korte teksten met de juiste spelling en interpunctie.</v>
      </c>
      <c r="C117" s="16" t="str">
        <f t="shared" si="4"/>
        <v>Ik kan korte teksten op de juiste wijze schrijven.</v>
      </c>
      <c r="D117" s="9" t="str">
        <f t="shared" si="5"/>
        <v>Middenbouw</v>
      </c>
      <c r="E117" s="10">
        <v>3</v>
      </c>
      <c r="F117" s="1" t="s">
        <v>628</v>
      </c>
    </row>
    <row r="118" spans="1:6" x14ac:dyDescent="0.2">
      <c r="A118" s="11" t="s">
        <v>99</v>
      </c>
      <c r="B118" s="16" t="str">
        <f t="shared" si="3"/>
        <v>Ze schrijven korte teksten met de juiste spelling en interpunctie.</v>
      </c>
      <c r="C118" s="16" t="str">
        <f t="shared" si="4"/>
        <v>Ik kan korte teksten op de juiste wijze schrijven.</v>
      </c>
      <c r="D118" s="9" t="str">
        <f t="shared" si="5"/>
        <v>Middenbouw</v>
      </c>
      <c r="E118" s="10">
        <v>3</v>
      </c>
      <c r="F118" s="1" t="s">
        <v>644</v>
      </c>
    </row>
    <row r="119" spans="1:6" x14ac:dyDescent="0.2">
      <c r="A119" s="11" t="s">
        <v>99</v>
      </c>
      <c r="B119" s="16" t="str">
        <f t="shared" si="3"/>
        <v>Ze schrijven korte teksten met de juiste spelling en interpunctie.</v>
      </c>
      <c r="C119" s="16" t="str">
        <f t="shared" si="4"/>
        <v>Ik kan korte teksten op de juiste wijze schrijven.</v>
      </c>
      <c r="D119" s="9" t="str">
        <f t="shared" si="5"/>
        <v>Middenbouw</v>
      </c>
      <c r="E119" s="10">
        <v>3</v>
      </c>
      <c r="F119" s="1" t="s">
        <v>667</v>
      </c>
    </row>
    <row r="120" spans="1:6" x14ac:dyDescent="0.2">
      <c r="A120" s="11" t="s">
        <v>99</v>
      </c>
      <c r="B120" s="16" t="str">
        <f t="shared" si="3"/>
        <v>Ze schrijven korte teksten met de juiste spelling en interpunctie.</v>
      </c>
      <c r="C120" s="16" t="str">
        <f t="shared" si="4"/>
        <v>Ik kan korte teksten op de juiste wijze schrijven.</v>
      </c>
      <c r="D120" s="9" t="str">
        <f t="shared" si="5"/>
        <v>Middenbouw</v>
      </c>
      <c r="E120" s="10">
        <v>3</v>
      </c>
      <c r="F120" s="1" t="s">
        <v>661</v>
      </c>
    </row>
    <row r="121" spans="1:6" x14ac:dyDescent="0.2">
      <c r="A121" s="11" t="s">
        <v>99</v>
      </c>
      <c r="B121" s="16" t="str">
        <f t="shared" si="3"/>
        <v>Ze schrijven korte teksten met de juiste spelling en interpunctie.</v>
      </c>
      <c r="C121" s="16" t="str">
        <f t="shared" si="4"/>
        <v>Ik kan korte teksten op de juiste wijze schrijven.</v>
      </c>
      <c r="D121" s="9" t="str">
        <f t="shared" si="5"/>
        <v>Middenbouw</v>
      </c>
      <c r="E121" s="10">
        <v>3</v>
      </c>
      <c r="F121" s="1" t="s">
        <v>598</v>
      </c>
    </row>
    <row r="122" spans="1:6" ht="28.5" x14ac:dyDescent="0.2">
      <c r="A122" s="11" t="s">
        <v>430</v>
      </c>
      <c r="B122" s="16" t="str">
        <f t="shared" si="3"/>
        <v>Ze lezen hun geschreven tekst na en reviseren die met hulp van anderen.</v>
      </c>
      <c r="C122" s="16" t="str">
        <f t="shared" si="4"/>
        <v>Je leest je tekst na, vraagt een ander mee te kijken en verbetert je tekst.</v>
      </c>
      <c r="D122" s="9" t="str">
        <f t="shared" si="5"/>
        <v>Middenbouw</v>
      </c>
      <c r="E122" s="10">
        <v>3</v>
      </c>
      <c r="F122" s="1" t="s">
        <v>661</v>
      </c>
    </row>
    <row r="123" spans="1:6" ht="28.5" x14ac:dyDescent="0.2">
      <c r="A123" s="11" t="s">
        <v>430</v>
      </c>
      <c r="B123" s="16" t="str">
        <f t="shared" si="3"/>
        <v>Ze lezen hun geschreven tekst na en reviseren die met hulp van anderen.</v>
      </c>
      <c r="C123" s="16" t="str">
        <f t="shared" si="4"/>
        <v>Je leest je tekst na, vraagt een ander mee te kijken en verbetert je tekst.</v>
      </c>
      <c r="D123" s="9" t="str">
        <f t="shared" si="5"/>
        <v>Middenbouw</v>
      </c>
      <c r="E123" s="10">
        <v>3</v>
      </c>
      <c r="F123" s="1" t="s">
        <v>616</v>
      </c>
    </row>
    <row r="124" spans="1:6" ht="28.5" x14ac:dyDescent="0.2">
      <c r="A124" s="11" t="s">
        <v>430</v>
      </c>
      <c r="B124" s="16" t="str">
        <f t="shared" si="3"/>
        <v>Ze lezen hun geschreven tekst na en reviseren die met hulp van anderen.</v>
      </c>
      <c r="C124" s="16" t="str">
        <f t="shared" si="4"/>
        <v>Je leest je tekst na, vraagt een ander mee te kijken en verbetert je tekst.</v>
      </c>
      <c r="D124" s="9" t="str">
        <f t="shared" si="5"/>
        <v>Middenbouw</v>
      </c>
      <c r="E124" s="10">
        <v>3</v>
      </c>
      <c r="F124" s="1" t="s">
        <v>622</v>
      </c>
    </row>
    <row r="125" spans="1:6" ht="28.5" x14ac:dyDescent="0.2">
      <c r="A125" s="11" t="s">
        <v>430</v>
      </c>
      <c r="B125" s="16" t="str">
        <f t="shared" si="3"/>
        <v>Ze lezen hun geschreven tekst na en reviseren die met hulp van anderen.</v>
      </c>
      <c r="C125" s="16" t="str">
        <f t="shared" si="4"/>
        <v>Je leest je tekst na, vraagt een ander mee te kijken en verbetert je tekst.</v>
      </c>
      <c r="D125" s="9" t="str">
        <f t="shared" si="5"/>
        <v>Middenbouw</v>
      </c>
      <c r="E125" s="10">
        <v>3</v>
      </c>
      <c r="F125" s="1" t="s">
        <v>624</v>
      </c>
    </row>
    <row r="126" spans="1:6" ht="28.5" x14ac:dyDescent="0.2">
      <c r="A126" s="11" t="s">
        <v>430</v>
      </c>
      <c r="B126" s="16" t="str">
        <f t="shared" si="3"/>
        <v>Ze lezen hun geschreven tekst na en reviseren die met hulp van anderen.</v>
      </c>
      <c r="C126" s="16" t="str">
        <f t="shared" si="4"/>
        <v>Je leest je tekst na, vraagt een ander mee te kijken en verbetert je tekst.</v>
      </c>
      <c r="D126" s="9" t="str">
        <f t="shared" si="5"/>
        <v>Middenbouw</v>
      </c>
      <c r="E126" s="10">
        <v>3</v>
      </c>
      <c r="F126" s="1" t="s">
        <v>625</v>
      </c>
    </row>
    <row r="127" spans="1:6" ht="28.5" x14ac:dyDescent="0.2">
      <c r="A127" s="11" t="s">
        <v>430</v>
      </c>
      <c r="B127" s="16" t="str">
        <f t="shared" si="3"/>
        <v>Ze lezen hun geschreven tekst na en reviseren die met hulp van anderen.</v>
      </c>
      <c r="C127" s="16" t="str">
        <f t="shared" si="4"/>
        <v>Je leest je tekst na, vraagt een ander mee te kijken en verbetert je tekst.</v>
      </c>
      <c r="D127" s="9" t="str">
        <f t="shared" si="5"/>
        <v>Middenbouw</v>
      </c>
      <c r="E127" s="10">
        <v>3</v>
      </c>
      <c r="F127" s="1" t="s">
        <v>627</v>
      </c>
    </row>
    <row r="128" spans="1:6" ht="28.5" x14ac:dyDescent="0.2">
      <c r="A128" s="11" t="s">
        <v>430</v>
      </c>
      <c r="B128" s="16" t="str">
        <f t="shared" si="3"/>
        <v>Ze lezen hun geschreven tekst na en reviseren die met hulp van anderen.</v>
      </c>
      <c r="C128" s="16" t="str">
        <f t="shared" si="4"/>
        <v>Je leest je tekst na, vraagt een ander mee te kijken en verbetert je tekst.</v>
      </c>
      <c r="D128" s="9" t="str">
        <f t="shared" si="5"/>
        <v>Middenbouw</v>
      </c>
      <c r="E128" s="10">
        <v>3</v>
      </c>
      <c r="F128" s="1" t="s">
        <v>628</v>
      </c>
    </row>
    <row r="129" spans="1:6" ht="42.75" x14ac:dyDescent="0.2">
      <c r="A129" s="11" t="s">
        <v>18</v>
      </c>
      <c r="B129" s="16" t="str">
        <f t="shared" si="3"/>
        <v>De kinderen schrijven korte teksten, zoals antwoorden op vragen, berichten en afspraken en langere teksten, zoals verhalende en informatieve teksten.</v>
      </c>
      <c r="C129" s="16" t="str">
        <f t="shared" si="4"/>
        <v>Ik kan verschillende soorten teksten schrijven.</v>
      </c>
      <c r="D129" s="9" t="str">
        <f t="shared" si="5"/>
        <v>Middenbouw</v>
      </c>
      <c r="E129" s="10">
        <v>4</v>
      </c>
      <c r="F129" s="1" t="s">
        <v>668</v>
      </c>
    </row>
    <row r="130" spans="1:6" ht="42.75" x14ac:dyDescent="0.2">
      <c r="A130" s="11" t="s">
        <v>18</v>
      </c>
      <c r="B130" s="16" t="str">
        <f t="shared" ref="B130:B193" si="6">IF(A130="2.5.1","De kinderen schrijven korte teksten, zoals antwoorden op vragen, berichten en afspraken en langere teksten, zoals verhalende en informatieve teksten.",IF(A130="2.5.2","Ze kennen kenmerken van verhalende, informatieve, directieve, beschouwende en argumentatieve teksten.",IF(A130="2.5.3","Ze durven te schrijven en hebben er plezier in.",IF(A130="2.5.4","Ze stellen het onderwerp vast en zijn zich bewust van het schrijfdoel en het lezerspubliek.",IF(A130="2.5.5","Ze verzamelen informatie uit enkele bronnen die beschikbaar zijn.",IF(A130="2.5.6","Ze ordenen de gevonden informatie in de tijd.",IF(A130="2.5.7","Ze kiezen de geschikte woorden en formuleren hun gedachten en gevoelens in enkelvoudige zinnen.",IF(A130="2.5.8","Ze schrijven korte teksten met de juiste spelling en interpunctie.",IF(A130="2.5.9","Ze lezen hun geschreven tekst na en reviseren die met hulp van anderen.",IF(A130="2.5.10","Ze kunnen opmerkingen maken bij hun eigen teksten.",IF(A130="2.5.11","De kinderen schrijven allerlei soorten teksten, waaronder verhalende, informatieve, directieve, beschouwende en argumentatieve teksten.",IF(A130="2.5.12","Ze herkennen en gebruiken enkele kenmerken van verhalende, informatieve, directieve, beschouwende en argumentatieve teksten.",IF(A130="2.5.13","Ze stellen het schrijfdoel en het lezerspubliek van tevoren vast.",IF(A130="2.5.14","Ze verzamelen informatie uit verschillende soorten bronnen.",IF(A130="2.5.15","Ze ordenen vooraf de gevonden informatie.",IF(A130="2.5.16","Ze kiezen de juiste woorden en formuleren hun gedachten en gevoelens in enkelvoudige en samengestelde zinnen.",IF(A130="2.5.17","Ze schrijven langere teksten met de juiste spelling en interpunctie.",IF(A130="2.5.18","Ze besteden aandacht aan de vormgeving en de lay-out.",IF(A130="2.5.19","Ze lezen hun geschreven tekst na en reviseren die zelfstandig.",IF(A130="2.5.20","Ze reflecteren op het schrijfproduct en op het schrijfproces.","Voer tussendoel in"))))))))))))))))))))</f>
        <v>De kinderen schrijven korte teksten, zoals antwoorden op vragen, berichten en afspraken en langere teksten, zoals verhalende en informatieve teksten.</v>
      </c>
      <c r="C130" s="16" t="str">
        <f t="shared" ref="C130:C193" si="7">IF(A130="2.5.1","Ik kan verschillende soorten teksten schrijven.",IF(A130="2.5.2","Ik kan de kenmerken van verschillende teksten benoemen.",IF(A130="2.5.3","Ik heb plezier in schrijven.",IF(A130="2.5.4","Voordat ik iets schrijf, bedenk ik het onderwerp, het doel en voor wie ik de tekst schrijf.",IF(A130="2.5.5","Ik kan gebruik maken van bronnen.",IF(A130="2.5.6","Ik kan een tekst ordenen.",IF(A130="2.5.7","Ik denk goed na voordat ik iets opschrijf.",IF(A130="2.5.8","Ik kan korte teksten op de juiste wijze schrijven.",IF(A130="2.5.9","Je leest je tekst na, vraagt een ander mee te kijken en verbetert je tekst.",IF(A130="2.5.10","Ik kan vertellen wat ik vind van wat ik geschreven heb.",IF(A130="2.5.11","Ik kan verschillende soorten teksten schrijven. ",IF(A130="2.5.12","Ik gebruik enkele kenmerken van verschillende soorten teksten in mijn eigen teksten.",IF(A130="2.5.13","Ik stel voor dat ik begin met schrijven het schrijfdoel en de lezer vast.",IF(A130="2.5.14","Ik kan informatie verzamelen uit verschillende bronnen.",IF(A130="2.5.15","Ik kan gevonden informatie ordenen op verschillende criteria.",IF(A130="2.5.16","Ik kan mijn gedachten en gevoelens met de juiste woorden en zingrootte schrijven.",IF(A130="2.5.17","Ik kan lange teksten schrijven waarin ik de woorden juist spel en goede interpunctie gebruik.",IF(A130="2.5.18","Ik besteed aandacht aan de vormgeving en lay-out van mijn schrijfproduct.",IF(A130="2.5.19","Ik lees mijn schrijfproduct na en verbeter en/of reviseer deze waar nodig.",IF(A130="2.5.20","Ik denk na over wat ik geschreven heb en hoe het ging.","Voer tussendoel in"))))))))))))))))))))</f>
        <v>Ik kan verschillende soorten teksten schrijven.</v>
      </c>
      <c r="D130" s="9" t="str">
        <f t="shared" ref="D130:D193" si="8">IF(A130="2.5.1","Middenbouw",IF(A130="2.5.2","Middenbouw",IF(A130="2.5.3","Middenbouw",IF(A130="2.5.4","Middenbouw",IF(A130="2.5.5","Middenbouw",IF(A130="2.5.6","Middenbouw",IF(A130="2.5.7","Middenbouw",IF(A130="2.5.8","Middenbouw",IF(A130="2.5.9","Middenbouw",IF(A130="2.5.10","Middenbouw",IF(A130="2.5.11","Bovenbouw",IF(A130="2.5.12","Bovenbouw",IF(A130="2.5.13","Bovenbouw",IF(A130="2.5.14","Bovenbouw",IF(A130="2.5.15","Bovenbouw",IF(A130="2.5.16","Bovenbouw",IF(A130="2.5.17","Bovenbouw",IF(A130="2.5.18","Bovenbouw",IF(A130="2.5.19","Bovenbouw",IF(A130="2.5.20","Bovenbouw","Onbepaald"))))))))))))))))))))</f>
        <v>Middenbouw</v>
      </c>
      <c r="E130" s="10">
        <v>4</v>
      </c>
      <c r="F130" s="1" t="s">
        <v>669</v>
      </c>
    </row>
    <row r="131" spans="1:6" ht="42.75" x14ac:dyDescent="0.2">
      <c r="A131" s="11" t="s">
        <v>18</v>
      </c>
      <c r="B131" s="16" t="str">
        <f t="shared" si="6"/>
        <v>De kinderen schrijven korte teksten, zoals antwoorden op vragen, berichten en afspraken en langere teksten, zoals verhalende en informatieve teksten.</v>
      </c>
      <c r="C131" s="16" t="str">
        <f t="shared" si="7"/>
        <v>Ik kan verschillende soorten teksten schrijven.</v>
      </c>
      <c r="D131" s="9" t="str">
        <f t="shared" si="8"/>
        <v>Middenbouw</v>
      </c>
      <c r="E131" s="10">
        <v>4</v>
      </c>
      <c r="F131" s="1" t="s">
        <v>671</v>
      </c>
    </row>
    <row r="132" spans="1:6" ht="42.75" x14ac:dyDescent="0.2">
      <c r="A132" s="11" t="s">
        <v>18</v>
      </c>
      <c r="B132" s="16" t="str">
        <f t="shared" si="6"/>
        <v>De kinderen schrijven korte teksten, zoals antwoorden op vragen, berichten en afspraken en langere teksten, zoals verhalende en informatieve teksten.</v>
      </c>
      <c r="C132" s="16" t="str">
        <f t="shared" si="7"/>
        <v>Ik kan verschillende soorten teksten schrijven.</v>
      </c>
      <c r="D132" s="9" t="str">
        <f t="shared" si="8"/>
        <v>Middenbouw</v>
      </c>
      <c r="E132" s="10">
        <v>4</v>
      </c>
      <c r="F132" s="1" t="s">
        <v>682</v>
      </c>
    </row>
    <row r="133" spans="1:6" ht="42.75" x14ac:dyDescent="0.2">
      <c r="A133" s="11" t="s">
        <v>18</v>
      </c>
      <c r="B133" s="16" t="str">
        <f t="shared" si="6"/>
        <v>De kinderen schrijven korte teksten, zoals antwoorden op vragen, berichten en afspraken en langere teksten, zoals verhalende en informatieve teksten.</v>
      </c>
      <c r="C133" s="16" t="str">
        <f t="shared" si="7"/>
        <v>Ik kan verschillende soorten teksten schrijven.</v>
      </c>
      <c r="D133" s="9" t="str">
        <f t="shared" si="8"/>
        <v>Middenbouw</v>
      </c>
      <c r="E133" s="10">
        <v>4</v>
      </c>
      <c r="F133" s="1" t="s">
        <v>684</v>
      </c>
    </row>
    <row r="134" spans="1:6" ht="42.75" x14ac:dyDescent="0.2">
      <c r="A134" s="11" t="s">
        <v>18</v>
      </c>
      <c r="B134" s="16" t="str">
        <f t="shared" si="6"/>
        <v>De kinderen schrijven korte teksten, zoals antwoorden op vragen, berichten en afspraken en langere teksten, zoals verhalende en informatieve teksten.</v>
      </c>
      <c r="C134" s="16" t="str">
        <f t="shared" si="7"/>
        <v>Ik kan verschillende soorten teksten schrijven.</v>
      </c>
      <c r="D134" s="9" t="str">
        <f t="shared" si="8"/>
        <v>Middenbouw</v>
      </c>
      <c r="E134" s="10">
        <v>4</v>
      </c>
      <c r="F134" s="1" t="s">
        <v>823</v>
      </c>
    </row>
    <row r="135" spans="1:6" ht="42.75" x14ac:dyDescent="0.2">
      <c r="A135" s="11" t="s">
        <v>18</v>
      </c>
      <c r="B135" s="16" t="str">
        <f t="shared" si="6"/>
        <v>De kinderen schrijven korte teksten, zoals antwoorden op vragen, berichten en afspraken en langere teksten, zoals verhalende en informatieve teksten.</v>
      </c>
      <c r="C135" s="16" t="str">
        <f t="shared" si="7"/>
        <v>Ik kan verschillende soorten teksten schrijven.</v>
      </c>
      <c r="D135" s="9" t="str">
        <f t="shared" si="8"/>
        <v>Middenbouw</v>
      </c>
      <c r="E135" s="10">
        <v>4</v>
      </c>
      <c r="F135" s="1" t="s">
        <v>677</v>
      </c>
    </row>
    <row r="136" spans="1:6" ht="42.75" x14ac:dyDescent="0.2">
      <c r="A136" s="11" t="s">
        <v>18</v>
      </c>
      <c r="B136" s="16" t="str">
        <f t="shared" si="6"/>
        <v>De kinderen schrijven korte teksten, zoals antwoorden op vragen, berichten en afspraken en langere teksten, zoals verhalende en informatieve teksten.</v>
      </c>
      <c r="C136" s="16" t="str">
        <f t="shared" si="7"/>
        <v>Ik kan verschillende soorten teksten schrijven.</v>
      </c>
      <c r="D136" s="9" t="str">
        <f t="shared" si="8"/>
        <v>Middenbouw</v>
      </c>
      <c r="E136" s="10">
        <v>4</v>
      </c>
      <c r="F136" s="1" t="s">
        <v>673</v>
      </c>
    </row>
    <row r="137" spans="1:6" ht="42.75" x14ac:dyDescent="0.2">
      <c r="A137" s="11" t="s">
        <v>18</v>
      </c>
      <c r="B137" s="16" t="str">
        <f t="shared" si="6"/>
        <v>De kinderen schrijven korte teksten, zoals antwoorden op vragen, berichten en afspraken en langere teksten, zoals verhalende en informatieve teksten.</v>
      </c>
      <c r="C137" s="16" t="str">
        <f t="shared" si="7"/>
        <v>Ik kan verschillende soorten teksten schrijven.</v>
      </c>
      <c r="D137" s="9" t="str">
        <f t="shared" si="8"/>
        <v>Middenbouw</v>
      </c>
      <c r="E137" s="10">
        <v>4</v>
      </c>
      <c r="F137" s="1" t="s">
        <v>679</v>
      </c>
    </row>
    <row r="138" spans="1:6" ht="42.75" x14ac:dyDescent="0.2">
      <c r="A138" s="11" t="s">
        <v>18</v>
      </c>
      <c r="B138" s="16" t="str">
        <f t="shared" si="6"/>
        <v>De kinderen schrijven korte teksten, zoals antwoorden op vragen, berichten en afspraken en langere teksten, zoals verhalende en informatieve teksten.</v>
      </c>
      <c r="C138" s="16" t="str">
        <f t="shared" si="7"/>
        <v>Ik kan verschillende soorten teksten schrijven.</v>
      </c>
      <c r="D138" s="9" t="str">
        <f t="shared" si="8"/>
        <v>Middenbouw</v>
      </c>
      <c r="E138" s="10">
        <v>4</v>
      </c>
      <c r="F138" s="1" t="s">
        <v>712</v>
      </c>
    </row>
    <row r="139" spans="1:6" ht="42.75" x14ac:dyDescent="0.2">
      <c r="A139" s="11" t="s">
        <v>18</v>
      </c>
      <c r="B139" s="16" t="str">
        <f t="shared" si="6"/>
        <v>De kinderen schrijven korte teksten, zoals antwoorden op vragen, berichten en afspraken en langere teksten, zoals verhalende en informatieve teksten.</v>
      </c>
      <c r="C139" s="16" t="str">
        <f t="shared" si="7"/>
        <v>Ik kan verschillende soorten teksten schrijven.</v>
      </c>
      <c r="D139" s="9" t="str">
        <f t="shared" si="8"/>
        <v>Middenbouw</v>
      </c>
      <c r="E139" s="10">
        <v>4</v>
      </c>
      <c r="F139" s="1" t="s">
        <v>676</v>
      </c>
    </row>
    <row r="140" spans="1:6" ht="42.75" x14ac:dyDescent="0.2">
      <c r="A140" s="11" t="s">
        <v>18</v>
      </c>
      <c r="B140" s="16" t="str">
        <f t="shared" si="6"/>
        <v>De kinderen schrijven korte teksten, zoals antwoorden op vragen, berichten en afspraken en langere teksten, zoals verhalende en informatieve teksten.</v>
      </c>
      <c r="C140" s="16" t="str">
        <f t="shared" si="7"/>
        <v>Ik kan verschillende soorten teksten schrijven.</v>
      </c>
      <c r="D140" s="9" t="str">
        <f t="shared" si="8"/>
        <v>Middenbouw</v>
      </c>
      <c r="E140" s="10">
        <v>4</v>
      </c>
      <c r="F140" s="1" t="s">
        <v>674</v>
      </c>
    </row>
    <row r="141" spans="1:6" ht="42.75" x14ac:dyDescent="0.2">
      <c r="A141" s="11" t="s">
        <v>18</v>
      </c>
      <c r="B141" s="16" t="str">
        <f t="shared" si="6"/>
        <v>De kinderen schrijven korte teksten, zoals antwoorden op vragen, berichten en afspraken en langere teksten, zoals verhalende en informatieve teksten.</v>
      </c>
      <c r="C141" s="16" t="str">
        <f t="shared" si="7"/>
        <v>Ik kan verschillende soorten teksten schrijven.</v>
      </c>
      <c r="D141" s="9" t="str">
        <f t="shared" si="8"/>
        <v>Middenbouw</v>
      </c>
      <c r="E141" s="10">
        <v>4</v>
      </c>
      <c r="F141" s="1" t="s">
        <v>680</v>
      </c>
    </row>
    <row r="142" spans="1:6" ht="42.75" x14ac:dyDescent="0.2">
      <c r="A142" s="11" t="s">
        <v>18</v>
      </c>
      <c r="B142" s="16" t="str">
        <f t="shared" si="6"/>
        <v>De kinderen schrijven korte teksten, zoals antwoorden op vragen, berichten en afspraken en langere teksten, zoals verhalende en informatieve teksten.</v>
      </c>
      <c r="C142" s="16" t="str">
        <f t="shared" si="7"/>
        <v>Ik kan verschillende soorten teksten schrijven.</v>
      </c>
      <c r="D142" s="9" t="str">
        <f t="shared" si="8"/>
        <v>Middenbouw</v>
      </c>
      <c r="E142" s="10">
        <v>4</v>
      </c>
      <c r="F142" s="1" t="s">
        <v>681</v>
      </c>
    </row>
    <row r="143" spans="1:6" ht="42.75" x14ac:dyDescent="0.2">
      <c r="A143" s="11" t="s">
        <v>18</v>
      </c>
      <c r="B143" s="16" t="str">
        <f t="shared" si="6"/>
        <v>De kinderen schrijven korte teksten, zoals antwoorden op vragen, berichten en afspraken en langere teksten, zoals verhalende en informatieve teksten.</v>
      </c>
      <c r="C143" s="16" t="str">
        <f t="shared" si="7"/>
        <v>Ik kan verschillende soorten teksten schrijven.</v>
      </c>
      <c r="D143" s="9" t="str">
        <f t="shared" si="8"/>
        <v>Middenbouw</v>
      </c>
      <c r="E143" s="10">
        <v>4</v>
      </c>
      <c r="F143" s="1" t="s">
        <v>686</v>
      </c>
    </row>
    <row r="144" spans="1:6" ht="42.75" x14ac:dyDescent="0.2">
      <c r="A144" s="11" t="s">
        <v>18</v>
      </c>
      <c r="B144" s="16" t="str">
        <f t="shared" si="6"/>
        <v>De kinderen schrijven korte teksten, zoals antwoorden op vragen, berichten en afspraken en langere teksten, zoals verhalende en informatieve teksten.</v>
      </c>
      <c r="C144" s="16" t="str">
        <f t="shared" si="7"/>
        <v>Ik kan verschillende soorten teksten schrijven.</v>
      </c>
      <c r="D144" s="9" t="str">
        <f t="shared" si="8"/>
        <v>Middenbouw</v>
      </c>
      <c r="E144" s="10">
        <v>4</v>
      </c>
      <c r="F144" s="1" t="s">
        <v>687</v>
      </c>
    </row>
    <row r="145" spans="1:6" ht="42.75" x14ac:dyDescent="0.2">
      <c r="A145" s="11" t="s">
        <v>18</v>
      </c>
      <c r="B145" s="16" t="str">
        <f t="shared" si="6"/>
        <v>De kinderen schrijven korte teksten, zoals antwoorden op vragen, berichten en afspraken en langere teksten, zoals verhalende en informatieve teksten.</v>
      </c>
      <c r="C145" s="16" t="str">
        <f t="shared" si="7"/>
        <v>Ik kan verschillende soorten teksten schrijven.</v>
      </c>
      <c r="D145" s="9" t="str">
        <f t="shared" si="8"/>
        <v>Middenbouw</v>
      </c>
      <c r="E145" s="10">
        <v>4</v>
      </c>
      <c r="F145" s="1" t="s">
        <v>713</v>
      </c>
    </row>
    <row r="146" spans="1:6" ht="42.75" x14ac:dyDescent="0.2">
      <c r="A146" s="11" t="s">
        <v>18</v>
      </c>
      <c r="B146" s="16" t="str">
        <f t="shared" si="6"/>
        <v>De kinderen schrijven korte teksten, zoals antwoorden op vragen, berichten en afspraken en langere teksten, zoals verhalende en informatieve teksten.</v>
      </c>
      <c r="C146" s="16" t="str">
        <f t="shared" si="7"/>
        <v>Ik kan verschillende soorten teksten schrijven.</v>
      </c>
      <c r="D146" s="9" t="str">
        <f t="shared" si="8"/>
        <v>Middenbouw</v>
      </c>
      <c r="E146" s="10">
        <v>4</v>
      </c>
      <c r="F146" s="1" t="s">
        <v>690</v>
      </c>
    </row>
    <row r="147" spans="1:6" ht="42.75" x14ac:dyDescent="0.2">
      <c r="A147" s="11" t="s">
        <v>18</v>
      </c>
      <c r="B147" s="16" t="str">
        <f t="shared" si="6"/>
        <v>De kinderen schrijven korte teksten, zoals antwoorden op vragen, berichten en afspraken en langere teksten, zoals verhalende en informatieve teksten.</v>
      </c>
      <c r="C147" s="16" t="str">
        <f t="shared" si="7"/>
        <v>Ik kan verschillende soorten teksten schrijven.</v>
      </c>
      <c r="D147" s="9" t="str">
        <f t="shared" si="8"/>
        <v>Middenbouw</v>
      </c>
      <c r="E147" s="12">
        <v>4</v>
      </c>
      <c r="F147" s="13" t="s">
        <v>689</v>
      </c>
    </row>
    <row r="148" spans="1:6" ht="42.75" x14ac:dyDescent="0.2">
      <c r="A148" s="11" t="s">
        <v>18</v>
      </c>
      <c r="B148" s="16" t="str">
        <f t="shared" si="6"/>
        <v>De kinderen schrijven korte teksten, zoals antwoorden op vragen, berichten en afspraken en langere teksten, zoals verhalende en informatieve teksten.</v>
      </c>
      <c r="C148" s="16" t="str">
        <f t="shared" si="7"/>
        <v>Ik kan verschillende soorten teksten schrijven.</v>
      </c>
      <c r="D148" s="9" t="str">
        <f t="shared" si="8"/>
        <v>Middenbouw</v>
      </c>
      <c r="E148" s="12">
        <v>4</v>
      </c>
      <c r="F148" s="13" t="s">
        <v>691</v>
      </c>
    </row>
    <row r="149" spans="1:6" ht="42.75" x14ac:dyDescent="0.2">
      <c r="A149" s="11" t="s">
        <v>18</v>
      </c>
      <c r="B149" s="16" t="str">
        <f t="shared" si="6"/>
        <v>De kinderen schrijven korte teksten, zoals antwoorden op vragen, berichten en afspraken en langere teksten, zoals verhalende en informatieve teksten.</v>
      </c>
      <c r="C149" s="16" t="str">
        <f t="shared" si="7"/>
        <v>Ik kan verschillende soorten teksten schrijven.</v>
      </c>
      <c r="D149" s="9" t="str">
        <f t="shared" si="8"/>
        <v>Middenbouw</v>
      </c>
      <c r="E149" s="12">
        <v>4</v>
      </c>
      <c r="F149" s="13" t="s">
        <v>620</v>
      </c>
    </row>
    <row r="150" spans="1:6" ht="42.75" x14ac:dyDescent="0.2">
      <c r="A150" s="11" t="s">
        <v>18</v>
      </c>
      <c r="B150" s="16" t="str">
        <f t="shared" si="6"/>
        <v>De kinderen schrijven korte teksten, zoals antwoorden op vragen, berichten en afspraken en langere teksten, zoals verhalende en informatieve teksten.</v>
      </c>
      <c r="C150" s="16" t="str">
        <f t="shared" si="7"/>
        <v>Ik kan verschillende soorten teksten schrijven.</v>
      </c>
      <c r="D150" s="9" t="str">
        <f t="shared" si="8"/>
        <v>Middenbouw</v>
      </c>
      <c r="E150" s="12">
        <v>4</v>
      </c>
      <c r="F150" s="13" t="s">
        <v>694</v>
      </c>
    </row>
    <row r="151" spans="1:6" ht="42.75" x14ac:dyDescent="0.2">
      <c r="A151" s="11" t="s">
        <v>18</v>
      </c>
      <c r="B151" s="16" t="str">
        <f t="shared" si="6"/>
        <v>De kinderen schrijven korte teksten, zoals antwoorden op vragen, berichten en afspraken en langere teksten, zoals verhalende en informatieve teksten.</v>
      </c>
      <c r="C151" s="16" t="str">
        <f t="shared" si="7"/>
        <v>Ik kan verschillende soorten teksten schrijven.</v>
      </c>
      <c r="D151" s="9" t="str">
        <f t="shared" si="8"/>
        <v>Middenbouw</v>
      </c>
      <c r="E151" s="12">
        <v>4</v>
      </c>
      <c r="F151" s="13" t="s">
        <v>735</v>
      </c>
    </row>
    <row r="152" spans="1:6" ht="42.75" x14ac:dyDescent="0.2">
      <c r="A152" s="11" t="s">
        <v>18</v>
      </c>
      <c r="B152" s="16" t="str">
        <f t="shared" si="6"/>
        <v>De kinderen schrijven korte teksten, zoals antwoorden op vragen, berichten en afspraken en langere teksten, zoals verhalende en informatieve teksten.</v>
      </c>
      <c r="C152" s="16" t="str">
        <f t="shared" si="7"/>
        <v>Ik kan verschillende soorten teksten schrijven.</v>
      </c>
      <c r="D152" s="9" t="str">
        <f t="shared" si="8"/>
        <v>Middenbouw</v>
      </c>
      <c r="E152" s="12">
        <v>4</v>
      </c>
      <c r="F152" s="13" t="s">
        <v>738</v>
      </c>
    </row>
    <row r="153" spans="1:6" ht="42.75" x14ac:dyDescent="0.2">
      <c r="A153" s="11" t="s">
        <v>18</v>
      </c>
      <c r="B153" s="16" t="str">
        <f t="shared" si="6"/>
        <v>De kinderen schrijven korte teksten, zoals antwoorden op vragen, berichten en afspraken en langere teksten, zoals verhalende en informatieve teksten.</v>
      </c>
      <c r="C153" s="16" t="str">
        <f t="shared" si="7"/>
        <v>Ik kan verschillende soorten teksten schrijven.</v>
      </c>
      <c r="D153" s="9" t="str">
        <f t="shared" si="8"/>
        <v>Middenbouw</v>
      </c>
      <c r="E153" s="12">
        <v>4</v>
      </c>
      <c r="F153" s="13" t="s">
        <v>699</v>
      </c>
    </row>
    <row r="154" spans="1:6" ht="42.75" x14ac:dyDescent="0.2">
      <c r="A154" s="11" t="s">
        <v>18</v>
      </c>
      <c r="B154" s="16" t="str">
        <f t="shared" si="6"/>
        <v>De kinderen schrijven korte teksten, zoals antwoorden op vragen, berichten en afspraken en langere teksten, zoals verhalende en informatieve teksten.</v>
      </c>
      <c r="C154" s="16" t="str">
        <f t="shared" si="7"/>
        <v>Ik kan verschillende soorten teksten schrijven.</v>
      </c>
      <c r="D154" s="9" t="str">
        <f t="shared" si="8"/>
        <v>Middenbouw</v>
      </c>
      <c r="E154" s="12">
        <v>4</v>
      </c>
      <c r="F154" s="15" t="s">
        <v>593</v>
      </c>
    </row>
    <row r="155" spans="1:6" ht="42.75" x14ac:dyDescent="0.2">
      <c r="A155" s="11" t="s">
        <v>18</v>
      </c>
      <c r="B155" s="16" t="str">
        <f t="shared" si="6"/>
        <v>De kinderen schrijven korte teksten, zoals antwoorden op vragen, berichten en afspraken en langere teksten, zoals verhalende en informatieve teksten.</v>
      </c>
      <c r="C155" s="16" t="str">
        <f t="shared" si="7"/>
        <v>Ik kan verschillende soorten teksten schrijven.</v>
      </c>
      <c r="D155" s="9" t="str">
        <f t="shared" si="8"/>
        <v>Middenbouw</v>
      </c>
      <c r="E155" s="12">
        <v>4</v>
      </c>
      <c r="F155" s="15" t="s">
        <v>553</v>
      </c>
    </row>
    <row r="156" spans="1:6" ht="42.75" x14ac:dyDescent="0.2">
      <c r="A156" s="11" t="s">
        <v>18</v>
      </c>
      <c r="B156" s="16" t="str">
        <f t="shared" si="6"/>
        <v>De kinderen schrijven korte teksten, zoals antwoorden op vragen, berichten en afspraken en langere teksten, zoals verhalende en informatieve teksten.</v>
      </c>
      <c r="C156" s="16" t="str">
        <f t="shared" si="7"/>
        <v>Ik kan verschillende soorten teksten schrijven.</v>
      </c>
      <c r="D156" s="9" t="str">
        <f t="shared" si="8"/>
        <v>Middenbouw</v>
      </c>
      <c r="E156" s="10">
        <v>4</v>
      </c>
      <c r="F156" s="1" t="s">
        <v>552</v>
      </c>
    </row>
    <row r="157" spans="1:6" ht="42.75" x14ac:dyDescent="0.2">
      <c r="A157" s="11" t="s">
        <v>18</v>
      </c>
      <c r="B157" s="16" t="str">
        <f t="shared" si="6"/>
        <v>De kinderen schrijven korte teksten, zoals antwoorden op vragen, berichten en afspraken en langere teksten, zoals verhalende en informatieve teksten.</v>
      </c>
      <c r="C157" s="16" t="str">
        <f t="shared" si="7"/>
        <v>Ik kan verschillende soorten teksten schrijven.</v>
      </c>
      <c r="D157" s="9" t="str">
        <f t="shared" si="8"/>
        <v>Middenbouw</v>
      </c>
      <c r="E157" s="14">
        <v>4</v>
      </c>
      <c r="F157" s="15" t="s">
        <v>545</v>
      </c>
    </row>
    <row r="158" spans="1:6" ht="42.75" x14ac:dyDescent="0.2">
      <c r="A158" s="11" t="s">
        <v>18</v>
      </c>
      <c r="B158" s="16" t="str">
        <f t="shared" si="6"/>
        <v>De kinderen schrijven korte teksten, zoals antwoorden op vragen, berichten en afspraken en langere teksten, zoals verhalende en informatieve teksten.</v>
      </c>
      <c r="C158" s="16" t="str">
        <f t="shared" si="7"/>
        <v>Ik kan verschillende soorten teksten schrijven.</v>
      </c>
      <c r="D158" s="9" t="str">
        <f t="shared" si="8"/>
        <v>Middenbouw</v>
      </c>
      <c r="E158" s="14">
        <v>4</v>
      </c>
      <c r="F158" s="15" t="s">
        <v>546</v>
      </c>
    </row>
    <row r="159" spans="1:6" ht="42.75" x14ac:dyDescent="0.2">
      <c r="A159" s="11" t="s">
        <v>18</v>
      </c>
      <c r="B159" s="16" t="str">
        <f t="shared" si="6"/>
        <v>De kinderen schrijven korte teksten, zoals antwoorden op vragen, berichten en afspraken en langere teksten, zoals verhalende en informatieve teksten.</v>
      </c>
      <c r="C159" s="16" t="str">
        <f t="shared" si="7"/>
        <v>Ik kan verschillende soorten teksten schrijven.</v>
      </c>
      <c r="D159" s="9" t="str">
        <f t="shared" si="8"/>
        <v>Middenbouw</v>
      </c>
      <c r="E159" s="14">
        <v>4</v>
      </c>
      <c r="F159" s="15" t="s">
        <v>547</v>
      </c>
    </row>
    <row r="160" spans="1:6" ht="42.75" x14ac:dyDescent="0.2">
      <c r="A160" s="11" t="s">
        <v>18</v>
      </c>
      <c r="B160" s="16" t="str">
        <f t="shared" si="6"/>
        <v>De kinderen schrijven korte teksten, zoals antwoorden op vragen, berichten en afspraken en langere teksten, zoals verhalende en informatieve teksten.</v>
      </c>
      <c r="C160" s="16" t="str">
        <f t="shared" si="7"/>
        <v>Ik kan verschillende soorten teksten schrijven.</v>
      </c>
      <c r="D160" s="9" t="str">
        <f t="shared" si="8"/>
        <v>Middenbouw</v>
      </c>
      <c r="E160" s="14">
        <v>4</v>
      </c>
      <c r="F160" s="15" t="s">
        <v>548</v>
      </c>
    </row>
    <row r="161" spans="1:6" ht="42.75" x14ac:dyDescent="0.2">
      <c r="A161" s="11" t="s">
        <v>18</v>
      </c>
      <c r="B161" s="16" t="str">
        <f t="shared" si="6"/>
        <v>De kinderen schrijven korte teksten, zoals antwoorden op vragen, berichten en afspraken en langere teksten, zoals verhalende en informatieve teksten.</v>
      </c>
      <c r="C161" s="16" t="str">
        <f t="shared" si="7"/>
        <v>Ik kan verschillende soorten teksten schrijven.</v>
      </c>
      <c r="D161" s="9" t="str">
        <f t="shared" si="8"/>
        <v>Middenbouw</v>
      </c>
      <c r="E161" s="10">
        <v>4</v>
      </c>
      <c r="F161" s="1" t="s">
        <v>554</v>
      </c>
    </row>
    <row r="162" spans="1:6" ht="42.75" x14ac:dyDescent="0.2">
      <c r="A162" s="11" t="s">
        <v>18</v>
      </c>
      <c r="B162" s="16" t="str">
        <f t="shared" si="6"/>
        <v>De kinderen schrijven korte teksten, zoals antwoorden op vragen, berichten en afspraken en langere teksten, zoals verhalende en informatieve teksten.</v>
      </c>
      <c r="C162" s="16" t="str">
        <f t="shared" si="7"/>
        <v>Ik kan verschillende soorten teksten schrijven.</v>
      </c>
      <c r="D162" s="9" t="str">
        <f t="shared" si="8"/>
        <v>Middenbouw</v>
      </c>
      <c r="E162" s="10">
        <v>4</v>
      </c>
      <c r="F162" s="1" t="s">
        <v>551</v>
      </c>
    </row>
    <row r="163" spans="1:6" ht="42.75" x14ac:dyDescent="0.2">
      <c r="A163" s="11" t="s">
        <v>18</v>
      </c>
      <c r="B163" s="16" t="str">
        <f t="shared" si="6"/>
        <v>De kinderen schrijven korte teksten, zoals antwoorden op vragen, berichten en afspraken en langere teksten, zoals verhalende en informatieve teksten.</v>
      </c>
      <c r="C163" s="16" t="str">
        <f t="shared" si="7"/>
        <v>Ik kan verschillende soorten teksten schrijven.</v>
      </c>
      <c r="D163" s="9" t="str">
        <f t="shared" si="8"/>
        <v>Middenbouw</v>
      </c>
      <c r="E163" s="14">
        <v>4</v>
      </c>
      <c r="F163" s="15" t="s">
        <v>549</v>
      </c>
    </row>
    <row r="164" spans="1:6" ht="42.75" x14ac:dyDescent="0.2">
      <c r="A164" s="11" t="s">
        <v>18</v>
      </c>
      <c r="B164" s="16" t="str">
        <f t="shared" si="6"/>
        <v>De kinderen schrijven korte teksten, zoals antwoorden op vragen, berichten en afspraken en langere teksten, zoals verhalende en informatieve teksten.</v>
      </c>
      <c r="C164" s="16" t="str">
        <f t="shared" si="7"/>
        <v>Ik kan verschillende soorten teksten schrijven.</v>
      </c>
      <c r="D164" s="9" t="str">
        <f t="shared" si="8"/>
        <v>Middenbouw</v>
      </c>
      <c r="E164" s="14">
        <v>4</v>
      </c>
      <c r="F164" s="15" t="s">
        <v>550</v>
      </c>
    </row>
    <row r="165" spans="1:6" ht="42.75" x14ac:dyDescent="0.2">
      <c r="A165" s="11" t="s">
        <v>18</v>
      </c>
      <c r="B165" s="16" t="str">
        <f t="shared" si="6"/>
        <v>De kinderen schrijven korte teksten, zoals antwoorden op vragen, berichten en afspraken en langere teksten, zoals verhalende en informatieve teksten.</v>
      </c>
      <c r="C165" s="16" t="str">
        <f t="shared" si="7"/>
        <v>Ik kan verschillende soorten teksten schrijven.</v>
      </c>
      <c r="D165" s="9" t="str">
        <f t="shared" si="8"/>
        <v>Middenbouw</v>
      </c>
      <c r="E165" s="30">
        <v>4</v>
      </c>
      <c r="F165" s="2" t="s">
        <v>555</v>
      </c>
    </row>
    <row r="166" spans="1:6" x14ac:dyDescent="0.2">
      <c r="A166" s="11" t="s">
        <v>431</v>
      </c>
      <c r="B166" s="16" t="str">
        <f t="shared" si="6"/>
        <v>Ze kunnen opmerkingen maken bij hun eigen teksten.</v>
      </c>
      <c r="C166" s="16" t="str">
        <f t="shared" si="7"/>
        <v>Ik kan vertellen wat ik vind van wat ik geschreven heb.</v>
      </c>
      <c r="D166" s="9" t="str">
        <f t="shared" si="8"/>
        <v>Middenbouw</v>
      </c>
      <c r="E166" s="10">
        <v>4</v>
      </c>
      <c r="F166" s="1" t="s">
        <v>694</v>
      </c>
    </row>
    <row r="167" spans="1:6" x14ac:dyDescent="0.2">
      <c r="A167" s="11" t="s">
        <v>431</v>
      </c>
      <c r="B167" s="16" t="str">
        <f t="shared" si="6"/>
        <v>Ze kunnen opmerkingen maken bij hun eigen teksten.</v>
      </c>
      <c r="C167" s="16" t="str">
        <f t="shared" si="7"/>
        <v>Ik kan vertellen wat ik vind van wat ik geschreven heb.</v>
      </c>
      <c r="D167" s="9" t="str">
        <f t="shared" si="8"/>
        <v>Middenbouw</v>
      </c>
      <c r="E167" s="10">
        <v>4</v>
      </c>
      <c r="F167" s="1" t="s">
        <v>697</v>
      </c>
    </row>
    <row r="168" spans="1:6" x14ac:dyDescent="0.2">
      <c r="A168" s="11" t="s">
        <v>431</v>
      </c>
      <c r="B168" s="16" t="str">
        <f t="shared" si="6"/>
        <v>Ze kunnen opmerkingen maken bij hun eigen teksten.</v>
      </c>
      <c r="C168" s="16" t="str">
        <f t="shared" si="7"/>
        <v>Ik kan vertellen wat ik vind van wat ik geschreven heb.</v>
      </c>
      <c r="D168" s="9" t="str">
        <f t="shared" si="8"/>
        <v>Middenbouw</v>
      </c>
      <c r="E168" s="10">
        <v>4</v>
      </c>
      <c r="F168" s="1" t="s">
        <v>735</v>
      </c>
    </row>
    <row r="169" spans="1:6" x14ac:dyDescent="0.2">
      <c r="A169" s="11" t="s">
        <v>431</v>
      </c>
      <c r="B169" s="16" t="str">
        <f t="shared" si="6"/>
        <v>Ze kunnen opmerkingen maken bij hun eigen teksten.</v>
      </c>
      <c r="C169" s="16" t="str">
        <f t="shared" si="7"/>
        <v>Ik kan vertellen wat ik vind van wat ik geschreven heb.</v>
      </c>
      <c r="D169" s="9" t="str">
        <f t="shared" si="8"/>
        <v>Middenbouw</v>
      </c>
      <c r="E169" s="10">
        <v>4</v>
      </c>
      <c r="F169" s="1" t="s">
        <v>738</v>
      </c>
    </row>
    <row r="170" spans="1:6" x14ac:dyDescent="0.2">
      <c r="A170" s="11" t="s">
        <v>431</v>
      </c>
      <c r="B170" s="16" t="str">
        <f t="shared" si="6"/>
        <v>Ze kunnen opmerkingen maken bij hun eigen teksten.</v>
      </c>
      <c r="C170" s="16" t="str">
        <f t="shared" si="7"/>
        <v>Ik kan vertellen wat ik vind van wat ik geschreven heb.</v>
      </c>
      <c r="D170" s="9" t="str">
        <f t="shared" si="8"/>
        <v>Middenbouw</v>
      </c>
      <c r="E170" s="10">
        <v>4</v>
      </c>
      <c r="F170" s="1" t="s">
        <v>699</v>
      </c>
    </row>
    <row r="171" spans="1:6" x14ac:dyDescent="0.2">
      <c r="A171" s="11" t="s">
        <v>431</v>
      </c>
      <c r="B171" s="16" t="str">
        <f t="shared" si="6"/>
        <v>Ze kunnen opmerkingen maken bij hun eigen teksten.</v>
      </c>
      <c r="C171" s="16" t="str">
        <f t="shared" si="7"/>
        <v>Ik kan vertellen wat ik vind van wat ik geschreven heb.</v>
      </c>
      <c r="D171" s="9" t="str">
        <f t="shared" si="8"/>
        <v>Middenbouw</v>
      </c>
      <c r="E171" s="10">
        <v>4</v>
      </c>
      <c r="F171" s="1" t="s">
        <v>680</v>
      </c>
    </row>
    <row r="172" spans="1:6" x14ac:dyDescent="0.2">
      <c r="A172" s="11" t="s">
        <v>431</v>
      </c>
      <c r="B172" s="16" t="str">
        <f t="shared" si="6"/>
        <v>Ze kunnen opmerkingen maken bij hun eigen teksten.</v>
      </c>
      <c r="C172" s="16" t="str">
        <f t="shared" si="7"/>
        <v>Ik kan vertellen wat ik vind van wat ik geschreven heb.</v>
      </c>
      <c r="D172" s="9" t="str">
        <f t="shared" si="8"/>
        <v>Middenbouw</v>
      </c>
      <c r="E172" s="10">
        <v>4</v>
      </c>
      <c r="F172" s="1" t="s">
        <v>681</v>
      </c>
    </row>
    <row r="173" spans="1:6" x14ac:dyDescent="0.2">
      <c r="A173" s="11" t="s">
        <v>431</v>
      </c>
      <c r="B173" s="16" t="str">
        <f t="shared" si="6"/>
        <v>Ze kunnen opmerkingen maken bij hun eigen teksten.</v>
      </c>
      <c r="C173" s="16" t="str">
        <f t="shared" si="7"/>
        <v>Ik kan vertellen wat ik vind van wat ik geschreven heb.</v>
      </c>
      <c r="D173" s="9" t="str">
        <f t="shared" si="8"/>
        <v>Middenbouw</v>
      </c>
      <c r="E173" s="10">
        <v>4</v>
      </c>
      <c r="F173" s="1" t="s">
        <v>686</v>
      </c>
    </row>
    <row r="174" spans="1:6" x14ac:dyDescent="0.2">
      <c r="A174" s="11" t="s">
        <v>431</v>
      </c>
      <c r="B174" s="16" t="str">
        <f t="shared" si="6"/>
        <v>Ze kunnen opmerkingen maken bij hun eigen teksten.</v>
      </c>
      <c r="C174" s="16" t="str">
        <f t="shared" si="7"/>
        <v>Ik kan vertellen wat ik vind van wat ik geschreven heb.</v>
      </c>
      <c r="D174" s="9" t="str">
        <f t="shared" si="8"/>
        <v>Middenbouw</v>
      </c>
      <c r="E174" s="10">
        <v>4</v>
      </c>
      <c r="F174" s="1" t="s">
        <v>688</v>
      </c>
    </row>
    <row r="175" spans="1:6" x14ac:dyDescent="0.2">
      <c r="A175" s="11" t="s">
        <v>431</v>
      </c>
      <c r="B175" s="16" t="str">
        <f t="shared" si="6"/>
        <v>Ze kunnen opmerkingen maken bij hun eigen teksten.</v>
      </c>
      <c r="C175" s="16" t="str">
        <f t="shared" si="7"/>
        <v>Ik kan vertellen wat ik vind van wat ik geschreven heb.</v>
      </c>
      <c r="D175" s="9" t="str">
        <f t="shared" si="8"/>
        <v>Middenbouw</v>
      </c>
      <c r="E175" s="10">
        <v>4</v>
      </c>
      <c r="F175" s="1" t="s">
        <v>690</v>
      </c>
    </row>
    <row r="176" spans="1:6" x14ac:dyDescent="0.2">
      <c r="A176" s="17" t="s">
        <v>431</v>
      </c>
      <c r="B176" s="16" t="str">
        <f t="shared" si="6"/>
        <v>Ze kunnen opmerkingen maken bij hun eigen teksten.</v>
      </c>
      <c r="C176" s="16" t="str">
        <f t="shared" si="7"/>
        <v>Ik kan vertellen wat ik vind van wat ik geschreven heb.</v>
      </c>
      <c r="D176" s="9" t="str">
        <f t="shared" si="8"/>
        <v>Middenbouw</v>
      </c>
      <c r="E176" s="14">
        <v>4</v>
      </c>
      <c r="F176" s="42" t="s">
        <v>545</v>
      </c>
    </row>
    <row r="177" spans="1:6" x14ac:dyDescent="0.2">
      <c r="A177" s="17" t="s">
        <v>431</v>
      </c>
      <c r="B177" s="16" t="str">
        <f t="shared" si="6"/>
        <v>Ze kunnen opmerkingen maken bij hun eigen teksten.</v>
      </c>
      <c r="C177" s="16" t="str">
        <f t="shared" si="7"/>
        <v>Ik kan vertellen wat ik vind van wat ik geschreven heb.</v>
      </c>
      <c r="D177" s="9" t="str">
        <f t="shared" si="8"/>
        <v>Middenbouw</v>
      </c>
      <c r="E177" s="14">
        <v>4</v>
      </c>
      <c r="F177" s="42" t="s">
        <v>555</v>
      </c>
    </row>
    <row r="178" spans="1:6" ht="28.5" x14ac:dyDescent="0.2">
      <c r="A178" s="17" t="s">
        <v>416</v>
      </c>
      <c r="B178" s="16" t="str">
        <f t="shared" si="6"/>
        <v>Ze kennen kenmerken van verhalende, informatieve, directieve, beschouwende en argumentatieve teksten.</v>
      </c>
      <c r="C178" s="16" t="str">
        <f t="shared" si="7"/>
        <v>Ik kan de kenmerken van verschillende teksten benoemen.</v>
      </c>
      <c r="D178" s="9" t="str">
        <f t="shared" si="8"/>
        <v>Middenbouw</v>
      </c>
      <c r="E178" s="10">
        <v>4</v>
      </c>
      <c r="F178" s="38" t="s">
        <v>620</v>
      </c>
    </row>
    <row r="179" spans="1:6" ht="28.5" x14ac:dyDescent="0.2">
      <c r="A179" s="17" t="s">
        <v>416</v>
      </c>
      <c r="B179" s="16" t="str">
        <f t="shared" si="6"/>
        <v>Ze kennen kenmerken van verhalende, informatieve, directieve, beschouwende en argumentatieve teksten.</v>
      </c>
      <c r="C179" s="16" t="str">
        <f t="shared" si="7"/>
        <v>Ik kan de kenmerken van verschillende teksten benoemen.</v>
      </c>
      <c r="D179" s="9" t="str">
        <f t="shared" si="8"/>
        <v>Middenbouw</v>
      </c>
      <c r="E179" s="10">
        <v>4</v>
      </c>
      <c r="F179" s="19" t="s">
        <v>694</v>
      </c>
    </row>
    <row r="180" spans="1:6" ht="28.5" x14ac:dyDescent="0.2">
      <c r="A180" s="11" t="s">
        <v>416</v>
      </c>
      <c r="B180" s="16" t="str">
        <f t="shared" si="6"/>
        <v>Ze kennen kenmerken van verhalende, informatieve, directieve, beschouwende en argumentatieve teksten.</v>
      </c>
      <c r="C180" s="16" t="str">
        <f t="shared" si="7"/>
        <v>Ik kan de kenmerken van verschillende teksten benoemen.</v>
      </c>
      <c r="D180" s="9" t="str">
        <f t="shared" si="8"/>
        <v>Middenbouw</v>
      </c>
      <c r="E180" s="10">
        <v>4</v>
      </c>
      <c r="F180" s="19" t="s">
        <v>735</v>
      </c>
    </row>
    <row r="181" spans="1:6" ht="28.5" x14ac:dyDescent="0.2">
      <c r="A181" s="11" t="s">
        <v>416</v>
      </c>
      <c r="B181" s="16" t="str">
        <f t="shared" si="6"/>
        <v>Ze kennen kenmerken van verhalende, informatieve, directieve, beschouwende en argumentatieve teksten.</v>
      </c>
      <c r="C181" s="16" t="str">
        <f t="shared" si="7"/>
        <v>Ik kan de kenmerken van verschillende teksten benoemen.</v>
      </c>
      <c r="D181" s="9" t="str">
        <f t="shared" si="8"/>
        <v>Middenbouw</v>
      </c>
      <c r="E181" s="10">
        <v>4</v>
      </c>
      <c r="F181" s="19" t="s">
        <v>738</v>
      </c>
    </row>
    <row r="182" spans="1:6" ht="28.5" x14ac:dyDescent="0.2">
      <c r="A182" s="11" t="s">
        <v>416</v>
      </c>
      <c r="B182" s="16" t="str">
        <f t="shared" si="6"/>
        <v>Ze kennen kenmerken van verhalende, informatieve, directieve, beschouwende en argumentatieve teksten.</v>
      </c>
      <c r="C182" s="16" t="str">
        <f t="shared" si="7"/>
        <v>Ik kan de kenmerken van verschillende teksten benoemen.</v>
      </c>
      <c r="D182" s="9" t="str">
        <f t="shared" si="8"/>
        <v>Middenbouw</v>
      </c>
      <c r="E182" s="10">
        <v>4</v>
      </c>
      <c r="F182" s="19" t="s">
        <v>680</v>
      </c>
    </row>
    <row r="183" spans="1:6" ht="28.5" x14ac:dyDescent="0.2">
      <c r="A183" s="11" t="s">
        <v>416</v>
      </c>
      <c r="B183" s="16" t="str">
        <f t="shared" si="6"/>
        <v>Ze kennen kenmerken van verhalende, informatieve, directieve, beschouwende en argumentatieve teksten.</v>
      </c>
      <c r="C183" s="16" t="str">
        <f t="shared" si="7"/>
        <v>Ik kan de kenmerken van verschillende teksten benoemen.</v>
      </c>
      <c r="D183" s="9" t="str">
        <f t="shared" si="8"/>
        <v>Middenbouw</v>
      </c>
      <c r="E183" s="10">
        <v>4</v>
      </c>
      <c r="F183" s="19" t="s">
        <v>681</v>
      </c>
    </row>
    <row r="184" spans="1:6" ht="28.5" x14ac:dyDescent="0.2">
      <c r="A184" s="11" t="s">
        <v>416</v>
      </c>
      <c r="B184" s="16" t="str">
        <f t="shared" si="6"/>
        <v>Ze kennen kenmerken van verhalende, informatieve, directieve, beschouwende en argumentatieve teksten.</v>
      </c>
      <c r="C184" s="16" t="str">
        <f t="shared" si="7"/>
        <v>Ik kan de kenmerken van verschillende teksten benoemen.</v>
      </c>
      <c r="D184" s="9" t="str">
        <f t="shared" si="8"/>
        <v>Middenbouw</v>
      </c>
      <c r="E184" s="10">
        <v>4</v>
      </c>
      <c r="F184" s="19" t="s">
        <v>686</v>
      </c>
    </row>
    <row r="185" spans="1:6" ht="28.5" x14ac:dyDescent="0.2">
      <c r="A185" s="11" t="s">
        <v>416</v>
      </c>
      <c r="B185" s="16" t="str">
        <f t="shared" si="6"/>
        <v>Ze kennen kenmerken van verhalende, informatieve, directieve, beschouwende en argumentatieve teksten.</v>
      </c>
      <c r="C185" s="16" t="str">
        <f t="shared" si="7"/>
        <v>Ik kan de kenmerken van verschillende teksten benoemen.</v>
      </c>
      <c r="D185" s="9" t="str">
        <f t="shared" si="8"/>
        <v>Middenbouw</v>
      </c>
      <c r="E185" s="10">
        <v>4</v>
      </c>
      <c r="F185" s="19" t="s">
        <v>688</v>
      </c>
    </row>
    <row r="186" spans="1:6" ht="28.5" x14ac:dyDescent="0.2">
      <c r="A186" s="11" t="s">
        <v>416</v>
      </c>
      <c r="B186" s="16" t="str">
        <f t="shared" si="6"/>
        <v>Ze kennen kenmerken van verhalende, informatieve, directieve, beschouwende en argumentatieve teksten.</v>
      </c>
      <c r="C186" s="16" t="str">
        <f t="shared" si="7"/>
        <v>Ik kan de kenmerken van verschillende teksten benoemen.</v>
      </c>
      <c r="D186" s="9" t="str">
        <f t="shared" si="8"/>
        <v>Middenbouw</v>
      </c>
      <c r="E186" s="10">
        <v>4</v>
      </c>
      <c r="F186" s="19" t="s">
        <v>713</v>
      </c>
    </row>
    <row r="187" spans="1:6" ht="28.5" x14ac:dyDescent="0.2">
      <c r="A187" s="11" t="s">
        <v>416</v>
      </c>
      <c r="B187" s="16" t="str">
        <f t="shared" si="6"/>
        <v>Ze kennen kenmerken van verhalende, informatieve, directieve, beschouwende en argumentatieve teksten.</v>
      </c>
      <c r="C187" s="16" t="str">
        <f t="shared" si="7"/>
        <v>Ik kan de kenmerken van verschillende teksten benoemen.</v>
      </c>
      <c r="D187" s="9" t="str">
        <f t="shared" si="8"/>
        <v>Middenbouw</v>
      </c>
      <c r="E187" s="10">
        <v>4</v>
      </c>
      <c r="F187" s="19" t="s">
        <v>690</v>
      </c>
    </row>
    <row r="188" spans="1:6" ht="28.5" x14ac:dyDescent="0.2">
      <c r="A188" s="11" t="s">
        <v>416</v>
      </c>
      <c r="B188" s="16" t="str">
        <f t="shared" si="6"/>
        <v>Ze kennen kenmerken van verhalende, informatieve, directieve, beschouwende en argumentatieve teksten.</v>
      </c>
      <c r="C188" s="16" t="str">
        <f t="shared" si="7"/>
        <v>Ik kan de kenmerken van verschillende teksten benoemen.</v>
      </c>
      <c r="D188" s="9" t="str">
        <f t="shared" si="8"/>
        <v>Middenbouw</v>
      </c>
      <c r="E188" s="10">
        <v>4</v>
      </c>
      <c r="F188" s="19" t="s">
        <v>567</v>
      </c>
    </row>
    <row r="189" spans="1:6" ht="28.5" x14ac:dyDescent="0.2">
      <c r="A189" s="11" t="s">
        <v>416</v>
      </c>
      <c r="B189" s="16" t="str">
        <f t="shared" si="6"/>
        <v>Ze kennen kenmerken van verhalende, informatieve, directieve, beschouwende en argumentatieve teksten.</v>
      </c>
      <c r="C189" s="16" t="str">
        <f t="shared" si="7"/>
        <v>Ik kan de kenmerken van verschillende teksten benoemen.</v>
      </c>
      <c r="D189" s="9" t="str">
        <f t="shared" si="8"/>
        <v>Middenbouw</v>
      </c>
      <c r="E189" s="10">
        <v>4</v>
      </c>
      <c r="F189" s="19" t="s">
        <v>545</v>
      </c>
    </row>
    <row r="190" spans="1:6" ht="28.5" x14ac:dyDescent="0.2">
      <c r="A190" s="11" t="s">
        <v>416</v>
      </c>
      <c r="B190" s="16" t="str">
        <f t="shared" si="6"/>
        <v>Ze kennen kenmerken van verhalende, informatieve, directieve, beschouwende en argumentatieve teksten.</v>
      </c>
      <c r="C190" s="16" t="str">
        <f t="shared" si="7"/>
        <v>Ik kan de kenmerken van verschillende teksten benoemen.</v>
      </c>
      <c r="D190" s="9" t="str">
        <f t="shared" si="8"/>
        <v>Middenbouw</v>
      </c>
      <c r="E190" s="14">
        <v>4</v>
      </c>
      <c r="F190" s="3" t="s">
        <v>550</v>
      </c>
    </row>
    <row r="191" spans="1:6" ht="28.5" x14ac:dyDescent="0.2">
      <c r="A191" s="11" t="s">
        <v>416</v>
      </c>
      <c r="B191" s="16" t="str">
        <f t="shared" si="6"/>
        <v>Ze kennen kenmerken van verhalende, informatieve, directieve, beschouwende en argumentatieve teksten.</v>
      </c>
      <c r="C191" s="16" t="str">
        <f t="shared" si="7"/>
        <v>Ik kan de kenmerken van verschillende teksten benoemen.</v>
      </c>
      <c r="D191" s="9" t="str">
        <f t="shared" si="8"/>
        <v>Middenbouw</v>
      </c>
      <c r="E191" s="10">
        <v>4</v>
      </c>
      <c r="F191" s="19" t="s">
        <v>554</v>
      </c>
    </row>
    <row r="192" spans="1:6" x14ac:dyDescent="0.2">
      <c r="A192" s="11" t="s">
        <v>399</v>
      </c>
      <c r="B192" s="16" t="str">
        <f t="shared" si="6"/>
        <v>Ze durven te schrijven en hebben er plezier in.</v>
      </c>
      <c r="C192" s="16" t="str">
        <f t="shared" si="7"/>
        <v>Ik heb plezier in schrijven.</v>
      </c>
      <c r="D192" s="9" t="str">
        <f t="shared" si="8"/>
        <v>Middenbouw</v>
      </c>
      <c r="E192" s="10">
        <v>4</v>
      </c>
      <c r="F192" s="19" t="s">
        <v>668</v>
      </c>
    </row>
    <row r="193" spans="1:6" x14ac:dyDescent="0.2">
      <c r="A193" s="11" t="s">
        <v>399</v>
      </c>
      <c r="B193" s="16" t="str">
        <f t="shared" si="6"/>
        <v>Ze durven te schrijven en hebben er plezier in.</v>
      </c>
      <c r="C193" s="16" t="str">
        <f t="shared" si="7"/>
        <v>Ik heb plezier in schrijven.</v>
      </c>
      <c r="D193" s="9" t="str">
        <f t="shared" si="8"/>
        <v>Middenbouw</v>
      </c>
      <c r="E193" s="10">
        <v>4</v>
      </c>
      <c r="F193" s="19" t="s">
        <v>669</v>
      </c>
    </row>
    <row r="194" spans="1:6" x14ac:dyDescent="0.2">
      <c r="A194" s="11" t="s">
        <v>399</v>
      </c>
      <c r="B194" s="16" t="str">
        <f t="shared" ref="B194:B257" si="9">IF(A194="2.5.1","De kinderen schrijven korte teksten, zoals antwoorden op vragen, berichten en afspraken en langere teksten, zoals verhalende en informatieve teksten.",IF(A194="2.5.2","Ze kennen kenmerken van verhalende, informatieve, directieve, beschouwende en argumentatieve teksten.",IF(A194="2.5.3","Ze durven te schrijven en hebben er plezier in.",IF(A194="2.5.4","Ze stellen het onderwerp vast en zijn zich bewust van het schrijfdoel en het lezerspubliek.",IF(A194="2.5.5","Ze verzamelen informatie uit enkele bronnen die beschikbaar zijn.",IF(A194="2.5.6","Ze ordenen de gevonden informatie in de tijd.",IF(A194="2.5.7","Ze kiezen de geschikte woorden en formuleren hun gedachten en gevoelens in enkelvoudige zinnen.",IF(A194="2.5.8","Ze schrijven korte teksten met de juiste spelling en interpunctie.",IF(A194="2.5.9","Ze lezen hun geschreven tekst na en reviseren die met hulp van anderen.",IF(A194="2.5.10","Ze kunnen opmerkingen maken bij hun eigen teksten.",IF(A194="2.5.11","De kinderen schrijven allerlei soorten teksten, waaronder verhalende, informatieve, directieve, beschouwende en argumentatieve teksten.",IF(A194="2.5.12","Ze herkennen en gebruiken enkele kenmerken van verhalende, informatieve, directieve, beschouwende en argumentatieve teksten.",IF(A194="2.5.13","Ze stellen het schrijfdoel en het lezerspubliek van tevoren vast.",IF(A194="2.5.14","Ze verzamelen informatie uit verschillende soorten bronnen.",IF(A194="2.5.15","Ze ordenen vooraf de gevonden informatie.",IF(A194="2.5.16","Ze kiezen de juiste woorden en formuleren hun gedachten en gevoelens in enkelvoudige en samengestelde zinnen.",IF(A194="2.5.17","Ze schrijven langere teksten met de juiste spelling en interpunctie.",IF(A194="2.5.18","Ze besteden aandacht aan de vormgeving en de lay-out.",IF(A194="2.5.19","Ze lezen hun geschreven tekst na en reviseren die zelfstandig.",IF(A194="2.5.20","Ze reflecteren op het schrijfproduct en op het schrijfproces.","Voer tussendoel in"))))))))))))))))))))</f>
        <v>Ze durven te schrijven en hebben er plezier in.</v>
      </c>
      <c r="C194" s="16" t="str">
        <f t="shared" ref="C194:C257" si="10">IF(A194="2.5.1","Ik kan verschillende soorten teksten schrijven.",IF(A194="2.5.2","Ik kan de kenmerken van verschillende teksten benoemen.",IF(A194="2.5.3","Ik heb plezier in schrijven.",IF(A194="2.5.4","Voordat ik iets schrijf, bedenk ik het onderwerp, het doel en voor wie ik de tekst schrijf.",IF(A194="2.5.5","Ik kan gebruik maken van bronnen.",IF(A194="2.5.6","Ik kan een tekst ordenen.",IF(A194="2.5.7","Ik denk goed na voordat ik iets opschrijf.",IF(A194="2.5.8","Ik kan korte teksten op de juiste wijze schrijven.",IF(A194="2.5.9","Je leest je tekst na, vraagt een ander mee te kijken en verbetert je tekst.",IF(A194="2.5.10","Ik kan vertellen wat ik vind van wat ik geschreven heb.",IF(A194="2.5.11","Ik kan verschillende soorten teksten schrijven. ",IF(A194="2.5.12","Ik gebruik enkele kenmerken van verschillende soorten teksten in mijn eigen teksten.",IF(A194="2.5.13","Ik stel voor dat ik begin met schrijven het schrijfdoel en de lezer vast.",IF(A194="2.5.14","Ik kan informatie verzamelen uit verschillende bronnen.",IF(A194="2.5.15","Ik kan gevonden informatie ordenen op verschillende criteria.",IF(A194="2.5.16","Ik kan mijn gedachten en gevoelens met de juiste woorden en zingrootte schrijven.",IF(A194="2.5.17","Ik kan lange teksten schrijven waarin ik de woorden juist spel en goede interpunctie gebruik.",IF(A194="2.5.18","Ik besteed aandacht aan de vormgeving en lay-out van mijn schrijfproduct.",IF(A194="2.5.19","Ik lees mijn schrijfproduct na en verbeter en/of reviseer deze waar nodig.",IF(A194="2.5.20","Ik denk na over wat ik geschreven heb en hoe het ging.","Voer tussendoel in"))))))))))))))))))))</f>
        <v>Ik heb plezier in schrijven.</v>
      </c>
      <c r="D194" s="9" t="str">
        <f t="shared" ref="D194:D257" si="11">IF(A194="2.5.1","Middenbouw",IF(A194="2.5.2","Middenbouw",IF(A194="2.5.3","Middenbouw",IF(A194="2.5.4","Middenbouw",IF(A194="2.5.5","Middenbouw",IF(A194="2.5.6","Middenbouw",IF(A194="2.5.7","Middenbouw",IF(A194="2.5.8","Middenbouw",IF(A194="2.5.9","Middenbouw",IF(A194="2.5.10","Middenbouw",IF(A194="2.5.11","Bovenbouw",IF(A194="2.5.12","Bovenbouw",IF(A194="2.5.13","Bovenbouw",IF(A194="2.5.14","Bovenbouw",IF(A194="2.5.15","Bovenbouw",IF(A194="2.5.16","Bovenbouw",IF(A194="2.5.17","Bovenbouw",IF(A194="2.5.18","Bovenbouw",IF(A194="2.5.19","Bovenbouw",IF(A194="2.5.20","Bovenbouw","Onbepaald"))))))))))))))))))))</f>
        <v>Middenbouw</v>
      </c>
      <c r="E194" s="10">
        <v>4</v>
      </c>
      <c r="F194" s="19" t="s">
        <v>671</v>
      </c>
    </row>
    <row r="195" spans="1:6" x14ac:dyDescent="0.2">
      <c r="A195" s="11" t="s">
        <v>399</v>
      </c>
      <c r="B195" s="16" t="str">
        <f t="shared" si="9"/>
        <v>Ze durven te schrijven en hebben er plezier in.</v>
      </c>
      <c r="C195" s="16" t="str">
        <f t="shared" si="10"/>
        <v>Ik heb plezier in schrijven.</v>
      </c>
      <c r="D195" s="9" t="str">
        <f t="shared" si="11"/>
        <v>Middenbouw</v>
      </c>
      <c r="E195" s="10">
        <v>4</v>
      </c>
      <c r="F195" s="19" t="s">
        <v>682</v>
      </c>
    </row>
    <row r="196" spans="1:6" x14ac:dyDescent="0.2">
      <c r="A196" s="11" t="s">
        <v>399</v>
      </c>
      <c r="B196" s="16" t="str">
        <f t="shared" si="9"/>
        <v>Ze durven te schrijven en hebben er plezier in.</v>
      </c>
      <c r="C196" s="16" t="str">
        <f t="shared" si="10"/>
        <v>Ik heb plezier in schrijven.</v>
      </c>
      <c r="D196" s="9" t="str">
        <f t="shared" si="11"/>
        <v>Middenbouw</v>
      </c>
      <c r="E196" s="10">
        <v>4</v>
      </c>
      <c r="F196" s="19" t="s">
        <v>683</v>
      </c>
    </row>
    <row r="197" spans="1:6" x14ac:dyDescent="0.2">
      <c r="A197" s="11" t="s">
        <v>399</v>
      </c>
      <c r="B197" s="16" t="str">
        <f t="shared" si="9"/>
        <v>Ze durven te schrijven en hebben er plezier in.</v>
      </c>
      <c r="C197" s="16" t="str">
        <f t="shared" si="10"/>
        <v>Ik heb plezier in schrijven.</v>
      </c>
      <c r="D197" s="9" t="str">
        <f t="shared" si="11"/>
        <v>Middenbouw</v>
      </c>
      <c r="E197" s="10">
        <v>4</v>
      </c>
      <c r="F197" s="19" t="s">
        <v>684</v>
      </c>
    </row>
    <row r="198" spans="1:6" x14ac:dyDescent="0.2">
      <c r="A198" s="11" t="s">
        <v>399</v>
      </c>
      <c r="B198" s="16" t="str">
        <f t="shared" si="9"/>
        <v>Ze durven te schrijven en hebben er plezier in.</v>
      </c>
      <c r="C198" s="16" t="str">
        <f t="shared" si="10"/>
        <v>Ik heb plezier in schrijven.</v>
      </c>
      <c r="D198" s="9" t="str">
        <f t="shared" si="11"/>
        <v>Middenbouw</v>
      </c>
      <c r="E198" s="10">
        <v>4</v>
      </c>
      <c r="F198" s="19" t="s">
        <v>685</v>
      </c>
    </row>
    <row r="199" spans="1:6" x14ac:dyDescent="0.2">
      <c r="A199" s="11" t="s">
        <v>399</v>
      </c>
      <c r="B199" s="16" t="str">
        <f t="shared" si="9"/>
        <v>Ze durven te schrijven en hebben er plezier in.</v>
      </c>
      <c r="C199" s="16" t="str">
        <f t="shared" si="10"/>
        <v>Ik heb plezier in schrijven.</v>
      </c>
      <c r="D199" s="9" t="str">
        <f t="shared" si="11"/>
        <v>Middenbouw</v>
      </c>
      <c r="E199" s="10">
        <v>4</v>
      </c>
      <c r="F199" s="19" t="s">
        <v>823</v>
      </c>
    </row>
    <row r="200" spans="1:6" x14ac:dyDescent="0.2">
      <c r="A200" s="11" t="s">
        <v>399</v>
      </c>
      <c r="B200" s="16" t="str">
        <f t="shared" si="9"/>
        <v>Ze durven te schrijven en hebben er plezier in.</v>
      </c>
      <c r="C200" s="16" t="str">
        <f t="shared" si="10"/>
        <v>Ik heb plezier in schrijven.</v>
      </c>
      <c r="D200" s="9" t="str">
        <f t="shared" si="11"/>
        <v>Middenbouw</v>
      </c>
      <c r="E200" s="10">
        <v>4</v>
      </c>
      <c r="F200" s="19" t="s">
        <v>677</v>
      </c>
    </row>
    <row r="201" spans="1:6" x14ac:dyDescent="0.2">
      <c r="A201" s="11" t="s">
        <v>399</v>
      </c>
      <c r="B201" s="16" t="str">
        <f t="shared" si="9"/>
        <v>Ze durven te schrijven en hebben er plezier in.</v>
      </c>
      <c r="C201" s="16" t="str">
        <f t="shared" si="10"/>
        <v>Ik heb plezier in schrijven.</v>
      </c>
      <c r="D201" s="9" t="str">
        <f t="shared" si="11"/>
        <v>Middenbouw</v>
      </c>
      <c r="E201" s="10">
        <v>4</v>
      </c>
      <c r="F201" s="19" t="s">
        <v>673</v>
      </c>
    </row>
    <row r="202" spans="1:6" x14ac:dyDescent="0.2">
      <c r="A202" s="17" t="s">
        <v>399</v>
      </c>
      <c r="B202" s="16" t="str">
        <f t="shared" si="9"/>
        <v>Ze durven te schrijven en hebben er plezier in.</v>
      </c>
      <c r="C202" s="16" t="str">
        <f t="shared" si="10"/>
        <v>Ik heb plezier in schrijven.</v>
      </c>
      <c r="D202" s="9" t="str">
        <f t="shared" si="11"/>
        <v>Middenbouw</v>
      </c>
      <c r="E202" s="10">
        <v>4</v>
      </c>
      <c r="F202" s="38" t="s">
        <v>678</v>
      </c>
    </row>
    <row r="203" spans="1:6" x14ac:dyDescent="0.2">
      <c r="A203" s="17" t="s">
        <v>399</v>
      </c>
      <c r="B203" s="16" t="str">
        <f t="shared" si="9"/>
        <v>Ze durven te schrijven en hebben er plezier in.</v>
      </c>
      <c r="C203" s="16" t="str">
        <f t="shared" si="10"/>
        <v>Ik heb plezier in schrijven.</v>
      </c>
      <c r="D203" s="9" t="str">
        <f t="shared" si="11"/>
        <v>Middenbouw</v>
      </c>
      <c r="E203" s="10">
        <v>4</v>
      </c>
      <c r="F203" s="19" t="s">
        <v>679</v>
      </c>
    </row>
    <row r="204" spans="1:6" x14ac:dyDescent="0.2">
      <c r="A204" s="11" t="s">
        <v>399</v>
      </c>
      <c r="B204" s="16" t="str">
        <f t="shared" si="9"/>
        <v>Ze durven te schrijven en hebben er plezier in.</v>
      </c>
      <c r="C204" s="16" t="str">
        <f t="shared" si="10"/>
        <v>Ik heb plezier in schrijven.</v>
      </c>
      <c r="D204" s="9" t="str">
        <f t="shared" si="11"/>
        <v>Middenbouw</v>
      </c>
      <c r="E204" s="10">
        <v>4</v>
      </c>
      <c r="F204" s="1" t="s">
        <v>712</v>
      </c>
    </row>
    <row r="205" spans="1:6" x14ac:dyDescent="0.2">
      <c r="A205" s="11" t="s">
        <v>399</v>
      </c>
      <c r="B205" s="16" t="str">
        <f t="shared" si="9"/>
        <v>Ze durven te schrijven en hebben er plezier in.</v>
      </c>
      <c r="C205" s="16" t="str">
        <f t="shared" si="10"/>
        <v>Ik heb plezier in schrijven.</v>
      </c>
      <c r="D205" s="9" t="str">
        <f t="shared" si="11"/>
        <v>Middenbouw</v>
      </c>
      <c r="E205" s="10">
        <v>4</v>
      </c>
      <c r="F205" s="1" t="s">
        <v>676</v>
      </c>
    </row>
    <row r="206" spans="1:6" x14ac:dyDescent="0.2">
      <c r="A206" s="11" t="s">
        <v>399</v>
      </c>
      <c r="B206" s="16" t="str">
        <f t="shared" si="9"/>
        <v>Ze durven te schrijven en hebben er plezier in.</v>
      </c>
      <c r="C206" s="16" t="str">
        <f t="shared" si="10"/>
        <v>Ik heb plezier in schrijven.</v>
      </c>
      <c r="D206" s="9" t="str">
        <f t="shared" si="11"/>
        <v>Middenbouw</v>
      </c>
      <c r="E206" s="10">
        <v>4</v>
      </c>
      <c r="F206" s="1" t="s">
        <v>674</v>
      </c>
    </row>
    <row r="207" spans="1:6" x14ac:dyDescent="0.2">
      <c r="A207" s="11" t="s">
        <v>399</v>
      </c>
      <c r="B207" s="16" t="str">
        <f t="shared" si="9"/>
        <v>Ze durven te schrijven en hebben er plezier in.</v>
      </c>
      <c r="C207" s="16" t="str">
        <f t="shared" si="10"/>
        <v>Ik heb plezier in schrijven.</v>
      </c>
      <c r="D207" s="9" t="str">
        <f t="shared" si="11"/>
        <v>Middenbouw</v>
      </c>
      <c r="E207" s="10">
        <v>4</v>
      </c>
      <c r="F207" s="1" t="s">
        <v>680</v>
      </c>
    </row>
    <row r="208" spans="1:6" x14ac:dyDescent="0.2">
      <c r="A208" s="11" t="s">
        <v>399</v>
      </c>
      <c r="B208" s="16" t="str">
        <f t="shared" si="9"/>
        <v>Ze durven te schrijven en hebben er plezier in.</v>
      </c>
      <c r="C208" s="16" t="str">
        <f t="shared" si="10"/>
        <v>Ik heb plezier in schrijven.</v>
      </c>
      <c r="D208" s="9" t="str">
        <f t="shared" si="11"/>
        <v>Middenbouw</v>
      </c>
      <c r="E208" s="10">
        <v>4</v>
      </c>
      <c r="F208" s="1" t="s">
        <v>681</v>
      </c>
    </row>
    <row r="209" spans="1:6" x14ac:dyDescent="0.2">
      <c r="A209" s="11" t="s">
        <v>399</v>
      </c>
      <c r="B209" s="16" t="str">
        <f t="shared" si="9"/>
        <v>Ze durven te schrijven en hebben er plezier in.</v>
      </c>
      <c r="C209" s="16" t="str">
        <f t="shared" si="10"/>
        <v>Ik heb plezier in schrijven.</v>
      </c>
      <c r="D209" s="9" t="str">
        <f t="shared" si="11"/>
        <v>Middenbouw</v>
      </c>
      <c r="E209" s="10">
        <v>4</v>
      </c>
      <c r="F209" s="1" t="s">
        <v>686</v>
      </c>
    </row>
    <row r="210" spans="1:6" x14ac:dyDescent="0.2">
      <c r="A210" s="11" t="s">
        <v>399</v>
      </c>
      <c r="B210" s="16" t="str">
        <f t="shared" si="9"/>
        <v>Ze durven te schrijven en hebben er plezier in.</v>
      </c>
      <c r="C210" s="16" t="str">
        <f t="shared" si="10"/>
        <v>Ik heb plezier in schrijven.</v>
      </c>
      <c r="D210" s="9" t="str">
        <f t="shared" si="11"/>
        <v>Middenbouw</v>
      </c>
      <c r="E210" s="10">
        <v>4</v>
      </c>
      <c r="F210" s="1" t="s">
        <v>687</v>
      </c>
    </row>
    <row r="211" spans="1:6" x14ac:dyDescent="0.2">
      <c r="A211" s="11" t="s">
        <v>399</v>
      </c>
      <c r="B211" s="16" t="str">
        <f t="shared" si="9"/>
        <v>Ze durven te schrijven en hebben er plezier in.</v>
      </c>
      <c r="C211" s="16" t="str">
        <f t="shared" si="10"/>
        <v>Ik heb plezier in schrijven.</v>
      </c>
      <c r="D211" s="9" t="str">
        <f t="shared" si="11"/>
        <v>Middenbouw</v>
      </c>
      <c r="E211" s="10">
        <v>4</v>
      </c>
      <c r="F211" s="1" t="s">
        <v>688</v>
      </c>
    </row>
    <row r="212" spans="1:6" x14ac:dyDescent="0.2">
      <c r="A212" s="11" t="s">
        <v>399</v>
      </c>
      <c r="B212" s="16" t="str">
        <f t="shared" si="9"/>
        <v>Ze durven te schrijven en hebben er plezier in.</v>
      </c>
      <c r="C212" s="16" t="str">
        <f t="shared" si="10"/>
        <v>Ik heb plezier in schrijven.</v>
      </c>
      <c r="D212" s="9" t="str">
        <f t="shared" si="11"/>
        <v>Middenbouw</v>
      </c>
      <c r="E212" s="10">
        <v>4</v>
      </c>
      <c r="F212" s="1" t="s">
        <v>713</v>
      </c>
    </row>
    <row r="213" spans="1:6" x14ac:dyDescent="0.2">
      <c r="A213" s="11" t="s">
        <v>399</v>
      </c>
      <c r="B213" s="16" t="str">
        <f t="shared" si="9"/>
        <v>Ze durven te schrijven en hebben er plezier in.</v>
      </c>
      <c r="C213" s="16" t="str">
        <f t="shared" si="10"/>
        <v>Ik heb plezier in schrijven.</v>
      </c>
      <c r="D213" s="9" t="str">
        <f t="shared" si="11"/>
        <v>Middenbouw</v>
      </c>
      <c r="E213" s="10">
        <v>4</v>
      </c>
      <c r="F213" s="1" t="s">
        <v>690</v>
      </c>
    </row>
    <row r="214" spans="1:6" x14ac:dyDescent="0.2">
      <c r="A214" s="11" t="s">
        <v>399</v>
      </c>
      <c r="B214" s="16" t="str">
        <f t="shared" si="9"/>
        <v>Ze durven te schrijven en hebben er plezier in.</v>
      </c>
      <c r="C214" s="16" t="str">
        <f t="shared" si="10"/>
        <v>Ik heb plezier in schrijven.</v>
      </c>
      <c r="D214" s="9" t="str">
        <f t="shared" si="11"/>
        <v>Middenbouw</v>
      </c>
      <c r="E214" s="10">
        <v>4</v>
      </c>
      <c r="F214" s="1" t="s">
        <v>554</v>
      </c>
    </row>
    <row r="215" spans="1:6" x14ac:dyDescent="0.2">
      <c r="A215" s="11" t="s">
        <v>399</v>
      </c>
      <c r="B215" s="16" t="str">
        <f t="shared" si="9"/>
        <v>Ze durven te schrijven en hebben er plezier in.</v>
      </c>
      <c r="C215" s="16" t="str">
        <f t="shared" si="10"/>
        <v>Ik heb plezier in schrijven.</v>
      </c>
      <c r="D215" s="9" t="str">
        <f t="shared" si="11"/>
        <v>Middenbouw</v>
      </c>
      <c r="E215" s="10">
        <v>4</v>
      </c>
      <c r="F215" s="1" t="s">
        <v>689</v>
      </c>
    </row>
    <row r="216" spans="1:6" x14ac:dyDescent="0.2">
      <c r="A216" s="11" t="s">
        <v>399</v>
      </c>
      <c r="B216" s="16" t="str">
        <f t="shared" si="9"/>
        <v>Ze durven te schrijven en hebben er plezier in.</v>
      </c>
      <c r="C216" s="16" t="str">
        <f t="shared" si="10"/>
        <v>Ik heb plezier in schrijven.</v>
      </c>
      <c r="D216" s="9" t="str">
        <f t="shared" si="11"/>
        <v>Middenbouw</v>
      </c>
      <c r="E216" s="10">
        <v>4</v>
      </c>
      <c r="F216" s="1" t="s">
        <v>691</v>
      </c>
    </row>
    <row r="217" spans="1:6" x14ac:dyDescent="0.2">
      <c r="A217" s="11" t="s">
        <v>399</v>
      </c>
      <c r="B217" s="16" t="str">
        <f t="shared" si="9"/>
        <v>Ze durven te schrijven en hebben er plezier in.</v>
      </c>
      <c r="C217" s="16" t="str">
        <f t="shared" si="10"/>
        <v>Ik heb plezier in schrijven.</v>
      </c>
      <c r="D217" s="9" t="str">
        <f t="shared" si="11"/>
        <v>Middenbouw</v>
      </c>
      <c r="E217" s="10">
        <v>4</v>
      </c>
      <c r="F217" s="1" t="s">
        <v>692</v>
      </c>
    </row>
    <row r="218" spans="1:6" x14ac:dyDescent="0.2">
      <c r="A218" s="11" t="s">
        <v>399</v>
      </c>
      <c r="B218" s="16" t="str">
        <f t="shared" si="9"/>
        <v>Ze durven te schrijven en hebben er plezier in.</v>
      </c>
      <c r="C218" s="16" t="str">
        <f t="shared" si="10"/>
        <v>Ik heb plezier in schrijven.</v>
      </c>
      <c r="D218" s="9" t="str">
        <f t="shared" si="11"/>
        <v>Middenbouw</v>
      </c>
      <c r="E218" s="10">
        <v>4</v>
      </c>
      <c r="F218" s="1" t="s">
        <v>620</v>
      </c>
    </row>
    <row r="219" spans="1:6" x14ac:dyDescent="0.2">
      <c r="A219" s="11" t="s">
        <v>399</v>
      </c>
      <c r="B219" s="16" t="str">
        <f t="shared" si="9"/>
        <v>Ze durven te schrijven en hebben er plezier in.</v>
      </c>
      <c r="C219" s="16" t="str">
        <f t="shared" si="10"/>
        <v>Ik heb plezier in schrijven.</v>
      </c>
      <c r="D219" s="9" t="str">
        <f t="shared" si="11"/>
        <v>Middenbouw</v>
      </c>
      <c r="E219" s="10">
        <v>4</v>
      </c>
      <c r="F219" s="1" t="s">
        <v>694</v>
      </c>
    </row>
    <row r="220" spans="1:6" x14ac:dyDescent="0.2">
      <c r="A220" s="11" t="s">
        <v>399</v>
      </c>
      <c r="B220" s="16" t="str">
        <f t="shared" si="9"/>
        <v>Ze durven te schrijven en hebben er plezier in.</v>
      </c>
      <c r="C220" s="16" t="str">
        <f t="shared" si="10"/>
        <v>Ik heb plezier in schrijven.</v>
      </c>
      <c r="D220" s="9" t="str">
        <f t="shared" si="11"/>
        <v>Middenbouw</v>
      </c>
      <c r="E220" s="10">
        <v>4</v>
      </c>
      <c r="F220" s="1" t="s">
        <v>695</v>
      </c>
    </row>
    <row r="221" spans="1:6" x14ac:dyDescent="0.2">
      <c r="A221" s="11" t="s">
        <v>399</v>
      </c>
      <c r="B221" s="16" t="str">
        <f t="shared" si="9"/>
        <v>Ze durven te schrijven en hebben er plezier in.</v>
      </c>
      <c r="C221" s="16" t="str">
        <f t="shared" si="10"/>
        <v>Ik heb plezier in schrijven.</v>
      </c>
      <c r="D221" s="9" t="str">
        <f t="shared" si="11"/>
        <v>Middenbouw</v>
      </c>
      <c r="E221" s="10">
        <v>4</v>
      </c>
      <c r="F221" s="1" t="s">
        <v>697</v>
      </c>
    </row>
    <row r="222" spans="1:6" x14ac:dyDescent="0.2">
      <c r="A222" s="11" t="s">
        <v>399</v>
      </c>
      <c r="B222" s="16" t="str">
        <f t="shared" si="9"/>
        <v>Ze durven te schrijven en hebben er plezier in.</v>
      </c>
      <c r="C222" s="16" t="str">
        <f t="shared" si="10"/>
        <v>Ik heb plezier in schrijven.</v>
      </c>
      <c r="D222" s="9" t="str">
        <f t="shared" si="11"/>
        <v>Middenbouw</v>
      </c>
      <c r="E222" s="10">
        <v>4</v>
      </c>
      <c r="F222" s="1" t="s">
        <v>735</v>
      </c>
    </row>
    <row r="223" spans="1:6" x14ac:dyDescent="0.2">
      <c r="A223" s="11" t="s">
        <v>399</v>
      </c>
      <c r="B223" s="16" t="str">
        <f t="shared" si="9"/>
        <v>Ze durven te schrijven en hebben er plezier in.</v>
      </c>
      <c r="C223" s="16" t="str">
        <f t="shared" si="10"/>
        <v>Ik heb plezier in schrijven.</v>
      </c>
      <c r="D223" s="9" t="str">
        <f t="shared" si="11"/>
        <v>Middenbouw</v>
      </c>
      <c r="E223" s="10">
        <v>4</v>
      </c>
      <c r="F223" s="1" t="s">
        <v>738</v>
      </c>
    </row>
    <row r="224" spans="1:6" x14ac:dyDescent="0.2">
      <c r="A224" s="11" t="s">
        <v>399</v>
      </c>
      <c r="B224" s="16" t="str">
        <f t="shared" si="9"/>
        <v>Ze durven te schrijven en hebben er plezier in.</v>
      </c>
      <c r="C224" s="16" t="str">
        <f t="shared" si="10"/>
        <v>Ik heb plezier in schrijven.</v>
      </c>
      <c r="D224" s="9" t="str">
        <f t="shared" si="11"/>
        <v>Middenbouw</v>
      </c>
      <c r="E224" s="10">
        <v>4</v>
      </c>
      <c r="F224" s="1" t="s">
        <v>699</v>
      </c>
    </row>
    <row r="225" spans="1:6" x14ac:dyDescent="0.2">
      <c r="A225" s="11" t="s">
        <v>399</v>
      </c>
      <c r="B225" s="16" t="str">
        <f t="shared" si="9"/>
        <v>Ze durven te schrijven en hebben er plezier in.</v>
      </c>
      <c r="C225" s="16" t="str">
        <f t="shared" si="10"/>
        <v>Ik heb plezier in schrijven.</v>
      </c>
      <c r="D225" s="9" t="str">
        <f t="shared" si="11"/>
        <v>Middenbouw</v>
      </c>
      <c r="E225" s="10">
        <v>4</v>
      </c>
      <c r="F225" s="1" t="s">
        <v>630</v>
      </c>
    </row>
    <row r="226" spans="1:6" x14ac:dyDescent="0.2">
      <c r="A226" s="11" t="s">
        <v>399</v>
      </c>
      <c r="B226" s="16" t="str">
        <f t="shared" si="9"/>
        <v>Ze durven te schrijven en hebben er plezier in.</v>
      </c>
      <c r="C226" s="16" t="str">
        <f t="shared" si="10"/>
        <v>Ik heb plezier in schrijven.</v>
      </c>
      <c r="D226" s="9" t="str">
        <f t="shared" si="11"/>
        <v>Middenbouw</v>
      </c>
      <c r="E226" s="14">
        <v>4</v>
      </c>
      <c r="F226" s="15" t="s">
        <v>593</v>
      </c>
    </row>
    <row r="227" spans="1:6" x14ac:dyDescent="0.2">
      <c r="A227" s="11" t="s">
        <v>399</v>
      </c>
      <c r="B227" s="16" t="str">
        <f t="shared" si="9"/>
        <v>Ze durven te schrijven en hebben er plezier in.</v>
      </c>
      <c r="C227" s="16" t="str">
        <f t="shared" si="10"/>
        <v>Ik heb plezier in schrijven.</v>
      </c>
      <c r="D227" s="9" t="str">
        <f t="shared" si="11"/>
        <v>Middenbouw</v>
      </c>
      <c r="E227" s="12">
        <v>4</v>
      </c>
      <c r="F227" s="15" t="s">
        <v>553</v>
      </c>
    </row>
    <row r="228" spans="1:6" x14ac:dyDescent="0.2">
      <c r="A228" s="11" t="s">
        <v>399</v>
      </c>
      <c r="B228" s="16" t="str">
        <f t="shared" si="9"/>
        <v>Ze durven te schrijven en hebben er plezier in.</v>
      </c>
      <c r="C228" s="16" t="str">
        <f t="shared" si="10"/>
        <v>Ik heb plezier in schrijven.</v>
      </c>
      <c r="D228" s="9" t="str">
        <f t="shared" si="11"/>
        <v>Middenbouw</v>
      </c>
      <c r="E228" s="14">
        <v>4</v>
      </c>
      <c r="F228" s="15" t="s">
        <v>545</v>
      </c>
    </row>
    <row r="229" spans="1:6" x14ac:dyDescent="0.2">
      <c r="A229" s="11" t="s">
        <v>399</v>
      </c>
      <c r="B229" s="16" t="str">
        <f t="shared" si="9"/>
        <v>Ze durven te schrijven en hebben er plezier in.</v>
      </c>
      <c r="C229" s="16" t="str">
        <f t="shared" si="10"/>
        <v>Ik heb plezier in schrijven.</v>
      </c>
      <c r="D229" s="9" t="str">
        <f t="shared" si="11"/>
        <v>Middenbouw</v>
      </c>
      <c r="E229" s="14">
        <v>4</v>
      </c>
      <c r="F229" s="15" t="s">
        <v>546</v>
      </c>
    </row>
    <row r="230" spans="1:6" x14ac:dyDescent="0.2">
      <c r="A230" s="11" t="s">
        <v>399</v>
      </c>
      <c r="B230" s="16" t="str">
        <f t="shared" si="9"/>
        <v>Ze durven te schrijven en hebben er plezier in.</v>
      </c>
      <c r="C230" s="16" t="str">
        <f t="shared" si="10"/>
        <v>Ik heb plezier in schrijven.</v>
      </c>
      <c r="D230" s="9" t="str">
        <f t="shared" si="11"/>
        <v>Middenbouw</v>
      </c>
      <c r="E230" s="14">
        <v>4</v>
      </c>
      <c r="F230" s="15" t="s">
        <v>547</v>
      </c>
    </row>
    <row r="231" spans="1:6" x14ac:dyDescent="0.2">
      <c r="A231" s="11" t="s">
        <v>399</v>
      </c>
      <c r="B231" s="16" t="str">
        <f t="shared" si="9"/>
        <v>Ze durven te schrijven en hebben er plezier in.</v>
      </c>
      <c r="C231" s="16" t="str">
        <f t="shared" si="10"/>
        <v>Ik heb plezier in schrijven.</v>
      </c>
      <c r="D231" s="9" t="str">
        <f t="shared" si="11"/>
        <v>Middenbouw</v>
      </c>
      <c r="E231" s="14">
        <v>4</v>
      </c>
      <c r="F231" s="15" t="s">
        <v>548</v>
      </c>
    </row>
    <row r="232" spans="1:6" x14ac:dyDescent="0.2">
      <c r="A232" s="11" t="s">
        <v>399</v>
      </c>
      <c r="B232" s="16" t="str">
        <f t="shared" si="9"/>
        <v>Ze durven te schrijven en hebben er plezier in.</v>
      </c>
      <c r="C232" s="16" t="str">
        <f t="shared" si="10"/>
        <v>Ik heb plezier in schrijven.</v>
      </c>
      <c r="D232" s="9" t="str">
        <f t="shared" si="11"/>
        <v>Middenbouw</v>
      </c>
      <c r="E232" s="14">
        <v>4</v>
      </c>
      <c r="F232" s="15" t="s">
        <v>549</v>
      </c>
    </row>
    <row r="233" spans="1:6" x14ac:dyDescent="0.2">
      <c r="A233" s="11" t="s">
        <v>399</v>
      </c>
      <c r="B233" s="16" t="str">
        <f t="shared" si="9"/>
        <v>Ze durven te schrijven en hebben er plezier in.</v>
      </c>
      <c r="C233" s="16" t="str">
        <f t="shared" si="10"/>
        <v>Ik heb plezier in schrijven.</v>
      </c>
      <c r="D233" s="9" t="str">
        <f t="shared" si="11"/>
        <v>Middenbouw</v>
      </c>
      <c r="E233" s="14">
        <v>4</v>
      </c>
      <c r="F233" s="15" t="s">
        <v>550</v>
      </c>
    </row>
    <row r="234" spans="1:6" x14ac:dyDescent="0.2">
      <c r="A234" s="11" t="s">
        <v>399</v>
      </c>
      <c r="B234" s="16" t="str">
        <f t="shared" si="9"/>
        <v>Ze durven te schrijven en hebben er plezier in.</v>
      </c>
      <c r="C234" s="16" t="str">
        <f t="shared" si="10"/>
        <v>Ik heb plezier in schrijven.</v>
      </c>
      <c r="D234" s="9" t="str">
        <f t="shared" si="11"/>
        <v>Middenbouw</v>
      </c>
      <c r="E234" s="30">
        <v>4</v>
      </c>
      <c r="F234" s="2" t="s">
        <v>554</v>
      </c>
    </row>
    <row r="235" spans="1:6" x14ac:dyDescent="0.2">
      <c r="A235" s="11" t="s">
        <v>399</v>
      </c>
      <c r="B235" s="16" t="str">
        <f t="shared" si="9"/>
        <v>Ze durven te schrijven en hebben er plezier in.</v>
      </c>
      <c r="C235" s="16" t="str">
        <f t="shared" si="10"/>
        <v>Ik heb plezier in schrijven.</v>
      </c>
      <c r="D235" s="9" t="str">
        <f t="shared" si="11"/>
        <v>Middenbouw</v>
      </c>
      <c r="E235" s="10">
        <v>4</v>
      </c>
      <c r="F235" s="1" t="s">
        <v>567</v>
      </c>
    </row>
    <row r="236" spans="1:6" x14ac:dyDescent="0.2">
      <c r="A236" s="11" t="s">
        <v>399</v>
      </c>
      <c r="B236" s="16" t="str">
        <f t="shared" si="9"/>
        <v>Ze durven te schrijven en hebben er plezier in.</v>
      </c>
      <c r="C236" s="16" t="str">
        <f t="shared" si="10"/>
        <v>Ik heb plezier in schrijven.</v>
      </c>
      <c r="D236" s="9" t="str">
        <f t="shared" si="11"/>
        <v>Middenbouw</v>
      </c>
      <c r="E236" s="30">
        <v>4</v>
      </c>
      <c r="F236" s="2" t="s">
        <v>555</v>
      </c>
    </row>
    <row r="237" spans="1:6" ht="28.5" x14ac:dyDescent="0.2">
      <c r="A237" s="11" t="s">
        <v>403</v>
      </c>
      <c r="B237" s="16" t="str">
        <f t="shared" si="9"/>
        <v>Ze stellen het onderwerp vast en zijn zich bewust van het schrijfdoel en het lezerspubliek.</v>
      </c>
      <c r="C237" s="16" t="str">
        <f t="shared" si="10"/>
        <v>Voordat ik iets schrijf, bedenk ik het onderwerp, het doel en voor wie ik de tekst schrijf.</v>
      </c>
      <c r="D237" s="9" t="str">
        <f t="shared" si="11"/>
        <v>Middenbouw</v>
      </c>
      <c r="E237" s="10">
        <v>4</v>
      </c>
      <c r="F237" s="1" t="s">
        <v>676</v>
      </c>
    </row>
    <row r="238" spans="1:6" ht="28.5" x14ac:dyDescent="0.2">
      <c r="A238" s="11" t="s">
        <v>403</v>
      </c>
      <c r="B238" s="16" t="str">
        <f t="shared" si="9"/>
        <v>Ze stellen het onderwerp vast en zijn zich bewust van het schrijfdoel en het lezerspubliek.</v>
      </c>
      <c r="C238" s="16" t="str">
        <f t="shared" si="10"/>
        <v>Voordat ik iets schrijf, bedenk ik het onderwerp, het doel en voor wie ik de tekst schrijf.</v>
      </c>
      <c r="D238" s="9" t="str">
        <f t="shared" si="11"/>
        <v>Middenbouw</v>
      </c>
      <c r="E238" s="10">
        <v>4</v>
      </c>
      <c r="F238" s="1" t="s">
        <v>674</v>
      </c>
    </row>
    <row r="239" spans="1:6" ht="28.5" x14ac:dyDescent="0.2">
      <c r="A239" s="11" t="s">
        <v>403</v>
      </c>
      <c r="B239" s="16" t="str">
        <f t="shared" si="9"/>
        <v>Ze stellen het onderwerp vast en zijn zich bewust van het schrijfdoel en het lezerspubliek.</v>
      </c>
      <c r="C239" s="16" t="str">
        <f t="shared" si="10"/>
        <v>Voordat ik iets schrijf, bedenk ik het onderwerp, het doel en voor wie ik de tekst schrijf.</v>
      </c>
      <c r="D239" s="9" t="str">
        <f t="shared" si="11"/>
        <v>Middenbouw</v>
      </c>
      <c r="E239" s="10">
        <v>4</v>
      </c>
      <c r="F239" s="1" t="s">
        <v>680</v>
      </c>
    </row>
    <row r="240" spans="1:6" ht="28.5" x14ac:dyDescent="0.2">
      <c r="A240" s="11" t="s">
        <v>403</v>
      </c>
      <c r="B240" s="16" t="str">
        <f t="shared" si="9"/>
        <v>Ze stellen het onderwerp vast en zijn zich bewust van het schrijfdoel en het lezerspubliek.</v>
      </c>
      <c r="C240" s="16" t="str">
        <f t="shared" si="10"/>
        <v>Voordat ik iets schrijf, bedenk ik het onderwerp, het doel en voor wie ik de tekst schrijf.</v>
      </c>
      <c r="D240" s="9" t="str">
        <f t="shared" si="11"/>
        <v>Middenbouw</v>
      </c>
      <c r="E240" s="10">
        <v>4</v>
      </c>
      <c r="F240" s="1" t="s">
        <v>681</v>
      </c>
    </row>
    <row r="241" spans="1:6" ht="28.5" x14ac:dyDescent="0.2">
      <c r="A241" s="11" t="s">
        <v>403</v>
      </c>
      <c r="B241" s="16" t="str">
        <f t="shared" si="9"/>
        <v>Ze stellen het onderwerp vast en zijn zich bewust van het schrijfdoel en het lezerspubliek.</v>
      </c>
      <c r="C241" s="16" t="str">
        <f t="shared" si="10"/>
        <v>Voordat ik iets schrijf, bedenk ik het onderwerp, het doel en voor wie ik de tekst schrijf.</v>
      </c>
      <c r="D241" s="9" t="str">
        <f t="shared" si="11"/>
        <v>Middenbouw</v>
      </c>
      <c r="E241" s="10">
        <v>4</v>
      </c>
      <c r="F241" s="1" t="s">
        <v>686</v>
      </c>
    </row>
    <row r="242" spans="1:6" ht="28.5" x14ac:dyDescent="0.2">
      <c r="A242" s="11" t="s">
        <v>403</v>
      </c>
      <c r="B242" s="16" t="str">
        <f t="shared" si="9"/>
        <v>Ze stellen het onderwerp vast en zijn zich bewust van het schrijfdoel en het lezerspubliek.</v>
      </c>
      <c r="C242" s="16" t="str">
        <f t="shared" si="10"/>
        <v>Voordat ik iets schrijf, bedenk ik het onderwerp, het doel en voor wie ik de tekst schrijf.</v>
      </c>
      <c r="D242" s="9" t="str">
        <f t="shared" si="11"/>
        <v>Middenbouw</v>
      </c>
      <c r="E242" s="10">
        <v>4</v>
      </c>
      <c r="F242" s="1" t="s">
        <v>688</v>
      </c>
    </row>
    <row r="243" spans="1:6" ht="28.5" x14ac:dyDescent="0.2">
      <c r="A243" s="11" t="s">
        <v>403</v>
      </c>
      <c r="B243" s="16" t="str">
        <f t="shared" si="9"/>
        <v>Ze stellen het onderwerp vast en zijn zich bewust van het schrijfdoel en het lezerspubliek.</v>
      </c>
      <c r="C243" s="16" t="str">
        <f t="shared" si="10"/>
        <v>Voordat ik iets schrijf, bedenk ik het onderwerp, het doel en voor wie ik de tekst schrijf.</v>
      </c>
      <c r="D243" s="9" t="str">
        <f t="shared" si="11"/>
        <v>Middenbouw</v>
      </c>
      <c r="E243" s="10">
        <v>4</v>
      </c>
      <c r="F243" s="1" t="s">
        <v>713</v>
      </c>
    </row>
    <row r="244" spans="1:6" ht="28.5" x14ac:dyDescent="0.2">
      <c r="A244" s="11" t="s">
        <v>403</v>
      </c>
      <c r="B244" s="16" t="str">
        <f t="shared" si="9"/>
        <v>Ze stellen het onderwerp vast en zijn zich bewust van het schrijfdoel en het lezerspubliek.</v>
      </c>
      <c r="C244" s="16" t="str">
        <f t="shared" si="10"/>
        <v>Voordat ik iets schrijf, bedenk ik het onderwerp, het doel en voor wie ik de tekst schrijf.</v>
      </c>
      <c r="D244" s="9" t="str">
        <f t="shared" si="11"/>
        <v>Middenbouw</v>
      </c>
      <c r="E244" s="10">
        <v>4</v>
      </c>
      <c r="F244" s="1" t="s">
        <v>690</v>
      </c>
    </row>
    <row r="245" spans="1:6" ht="28.5" x14ac:dyDescent="0.2">
      <c r="A245" s="11" t="s">
        <v>403</v>
      </c>
      <c r="B245" s="16" t="str">
        <f t="shared" si="9"/>
        <v>Ze stellen het onderwerp vast en zijn zich bewust van het schrijfdoel en het lezerspubliek.</v>
      </c>
      <c r="C245" s="16" t="str">
        <f t="shared" si="10"/>
        <v>Voordat ik iets schrijf, bedenk ik het onderwerp, het doel en voor wie ik de tekst schrijf.</v>
      </c>
      <c r="D245" s="9" t="str">
        <f t="shared" si="11"/>
        <v>Middenbouw</v>
      </c>
      <c r="E245" s="10">
        <v>4</v>
      </c>
      <c r="F245" s="1" t="s">
        <v>620</v>
      </c>
    </row>
    <row r="246" spans="1:6" ht="28.5" x14ac:dyDescent="0.2">
      <c r="A246" s="11" t="s">
        <v>403</v>
      </c>
      <c r="B246" s="16" t="str">
        <f t="shared" si="9"/>
        <v>Ze stellen het onderwerp vast en zijn zich bewust van het schrijfdoel en het lezerspubliek.</v>
      </c>
      <c r="C246" s="16" t="str">
        <f t="shared" si="10"/>
        <v>Voordat ik iets schrijf, bedenk ik het onderwerp, het doel en voor wie ik de tekst schrijf.</v>
      </c>
      <c r="D246" s="9" t="str">
        <f t="shared" si="11"/>
        <v>Middenbouw</v>
      </c>
      <c r="E246" s="10">
        <v>4</v>
      </c>
      <c r="F246" s="1" t="s">
        <v>694</v>
      </c>
    </row>
    <row r="247" spans="1:6" ht="28.5" x14ac:dyDescent="0.2">
      <c r="A247" s="11" t="s">
        <v>403</v>
      </c>
      <c r="B247" s="16" t="str">
        <f t="shared" si="9"/>
        <v>Ze stellen het onderwerp vast en zijn zich bewust van het schrijfdoel en het lezerspubliek.</v>
      </c>
      <c r="C247" s="16" t="str">
        <f t="shared" si="10"/>
        <v>Voordat ik iets schrijf, bedenk ik het onderwerp, het doel en voor wie ik de tekst schrijf.</v>
      </c>
      <c r="D247" s="9" t="str">
        <f t="shared" si="11"/>
        <v>Middenbouw</v>
      </c>
      <c r="E247" s="10">
        <v>4</v>
      </c>
      <c r="F247" s="1" t="s">
        <v>734</v>
      </c>
    </row>
    <row r="248" spans="1:6" ht="28.5" x14ac:dyDescent="0.2">
      <c r="A248" s="11" t="s">
        <v>403</v>
      </c>
      <c r="B248" s="16" t="str">
        <f t="shared" si="9"/>
        <v>Ze stellen het onderwerp vast en zijn zich bewust van het schrijfdoel en het lezerspubliek.</v>
      </c>
      <c r="C248" s="16" t="str">
        <f t="shared" si="10"/>
        <v>Voordat ik iets schrijf, bedenk ik het onderwerp, het doel en voor wie ik de tekst schrijf.</v>
      </c>
      <c r="D248" s="9" t="str">
        <f t="shared" si="11"/>
        <v>Middenbouw</v>
      </c>
      <c r="E248" s="10">
        <v>4</v>
      </c>
      <c r="F248" s="1" t="s">
        <v>697</v>
      </c>
    </row>
    <row r="249" spans="1:6" ht="28.5" x14ac:dyDescent="0.2">
      <c r="A249" s="11" t="s">
        <v>403</v>
      </c>
      <c r="B249" s="16" t="str">
        <f t="shared" si="9"/>
        <v>Ze stellen het onderwerp vast en zijn zich bewust van het schrijfdoel en het lezerspubliek.</v>
      </c>
      <c r="C249" s="16" t="str">
        <f t="shared" si="10"/>
        <v>Voordat ik iets schrijf, bedenk ik het onderwerp, het doel en voor wie ik de tekst schrijf.</v>
      </c>
      <c r="D249" s="9" t="str">
        <f t="shared" si="11"/>
        <v>Middenbouw</v>
      </c>
      <c r="E249" s="10">
        <v>4</v>
      </c>
      <c r="F249" s="1" t="s">
        <v>735</v>
      </c>
    </row>
    <row r="250" spans="1:6" ht="28.5" x14ac:dyDescent="0.2">
      <c r="A250" s="11" t="s">
        <v>403</v>
      </c>
      <c r="B250" s="16" t="str">
        <f t="shared" si="9"/>
        <v>Ze stellen het onderwerp vast en zijn zich bewust van het schrijfdoel en het lezerspubliek.</v>
      </c>
      <c r="C250" s="16" t="str">
        <f t="shared" si="10"/>
        <v>Voordat ik iets schrijf, bedenk ik het onderwerp, het doel en voor wie ik de tekst schrijf.</v>
      </c>
      <c r="D250" s="9" t="str">
        <f t="shared" si="11"/>
        <v>Middenbouw</v>
      </c>
      <c r="E250" s="10">
        <v>4</v>
      </c>
      <c r="F250" s="1" t="s">
        <v>738</v>
      </c>
    </row>
    <row r="251" spans="1:6" ht="28.5" x14ac:dyDescent="0.2">
      <c r="A251" s="11" t="s">
        <v>403</v>
      </c>
      <c r="B251" s="16" t="str">
        <f t="shared" si="9"/>
        <v>Ze stellen het onderwerp vast en zijn zich bewust van het schrijfdoel en het lezerspubliek.</v>
      </c>
      <c r="C251" s="16" t="str">
        <f t="shared" si="10"/>
        <v>Voordat ik iets schrijf, bedenk ik het onderwerp, het doel en voor wie ik de tekst schrijf.</v>
      </c>
      <c r="D251" s="9" t="str">
        <f t="shared" si="11"/>
        <v>Middenbouw</v>
      </c>
      <c r="E251" s="10">
        <v>4</v>
      </c>
      <c r="F251" s="1" t="s">
        <v>699</v>
      </c>
    </row>
    <row r="252" spans="1:6" ht="28.5" x14ac:dyDescent="0.2">
      <c r="A252" s="11" t="s">
        <v>403</v>
      </c>
      <c r="B252" s="16" t="str">
        <f t="shared" si="9"/>
        <v>Ze stellen het onderwerp vast en zijn zich bewust van het schrijfdoel en het lezerspubliek.</v>
      </c>
      <c r="C252" s="16" t="str">
        <f t="shared" si="10"/>
        <v>Voordat ik iets schrijf, bedenk ik het onderwerp, het doel en voor wie ik de tekst schrijf.</v>
      </c>
      <c r="D252" s="9" t="str">
        <f t="shared" si="11"/>
        <v>Middenbouw</v>
      </c>
      <c r="E252" s="14">
        <v>4</v>
      </c>
      <c r="F252" s="15" t="s">
        <v>545</v>
      </c>
    </row>
    <row r="253" spans="1:6" ht="28.5" x14ac:dyDescent="0.2">
      <c r="A253" s="11" t="s">
        <v>403</v>
      </c>
      <c r="B253" s="16" t="str">
        <f t="shared" si="9"/>
        <v>Ze stellen het onderwerp vast en zijn zich bewust van het schrijfdoel en het lezerspubliek.</v>
      </c>
      <c r="C253" s="16" t="str">
        <f t="shared" si="10"/>
        <v>Voordat ik iets schrijf, bedenk ik het onderwerp, het doel en voor wie ik de tekst schrijf.</v>
      </c>
      <c r="D253" s="9" t="str">
        <f t="shared" si="11"/>
        <v>Middenbouw</v>
      </c>
      <c r="E253" s="14">
        <v>4</v>
      </c>
      <c r="F253" s="15" t="s">
        <v>546</v>
      </c>
    </row>
    <row r="254" spans="1:6" ht="28.5" x14ac:dyDescent="0.2">
      <c r="A254" s="11" t="s">
        <v>403</v>
      </c>
      <c r="B254" s="16" t="str">
        <f t="shared" si="9"/>
        <v>Ze stellen het onderwerp vast en zijn zich bewust van het schrijfdoel en het lezerspubliek.</v>
      </c>
      <c r="C254" s="16" t="str">
        <f t="shared" si="10"/>
        <v>Voordat ik iets schrijf, bedenk ik het onderwerp, het doel en voor wie ik de tekst schrijf.</v>
      </c>
      <c r="D254" s="9" t="str">
        <f t="shared" si="11"/>
        <v>Middenbouw</v>
      </c>
      <c r="E254" s="14">
        <v>4</v>
      </c>
      <c r="F254" s="15" t="s">
        <v>547</v>
      </c>
    </row>
    <row r="255" spans="1:6" ht="28.5" x14ac:dyDescent="0.2">
      <c r="A255" s="11" t="s">
        <v>403</v>
      </c>
      <c r="B255" s="16" t="str">
        <f t="shared" si="9"/>
        <v>Ze stellen het onderwerp vast en zijn zich bewust van het schrijfdoel en het lezerspubliek.</v>
      </c>
      <c r="C255" s="16" t="str">
        <f t="shared" si="10"/>
        <v>Voordat ik iets schrijf, bedenk ik het onderwerp, het doel en voor wie ik de tekst schrijf.</v>
      </c>
      <c r="D255" s="9" t="str">
        <f t="shared" si="11"/>
        <v>Middenbouw</v>
      </c>
      <c r="E255" s="14">
        <v>4</v>
      </c>
      <c r="F255" s="15" t="s">
        <v>548</v>
      </c>
    </row>
    <row r="256" spans="1:6" ht="28.5" x14ac:dyDescent="0.2">
      <c r="A256" s="11" t="s">
        <v>403</v>
      </c>
      <c r="B256" s="16" t="str">
        <f t="shared" si="9"/>
        <v>Ze stellen het onderwerp vast en zijn zich bewust van het schrijfdoel en het lezerspubliek.</v>
      </c>
      <c r="C256" s="16" t="str">
        <f t="shared" si="10"/>
        <v>Voordat ik iets schrijf, bedenk ik het onderwerp, het doel en voor wie ik de tekst schrijf.</v>
      </c>
      <c r="D256" s="9" t="str">
        <f t="shared" si="11"/>
        <v>Middenbouw</v>
      </c>
      <c r="E256" s="10">
        <v>4</v>
      </c>
      <c r="F256" s="1" t="s">
        <v>567</v>
      </c>
    </row>
    <row r="257" spans="1:6" ht="28.5" x14ac:dyDescent="0.2">
      <c r="A257" s="11" t="s">
        <v>403</v>
      </c>
      <c r="B257" s="16" t="str">
        <f t="shared" si="9"/>
        <v>Ze stellen het onderwerp vast en zijn zich bewust van het schrijfdoel en het lezerspubliek.</v>
      </c>
      <c r="C257" s="16" t="str">
        <f t="shared" si="10"/>
        <v>Voordat ik iets schrijf, bedenk ik het onderwerp, het doel en voor wie ik de tekst schrijf.</v>
      </c>
      <c r="D257" s="9" t="str">
        <f t="shared" si="11"/>
        <v>Middenbouw</v>
      </c>
      <c r="E257" s="30">
        <v>4</v>
      </c>
      <c r="F257" s="2" t="s">
        <v>554</v>
      </c>
    </row>
    <row r="258" spans="1:6" x14ac:dyDescent="0.2">
      <c r="A258" s="11" t="s">
        <v>427</v>
      </c>
      <c r="B258" s="16" t="str">
        <f t="shared" ref="B258:B321" si="12">IF(A258="2.5.1","De kinderen schrijven korte teksten, zoals antwoorden op vragen, berichten en afspraken en langere teksten, zoals verhalende en informatieve teksten.",IF(A258="2.5.2","Ze kennen kenmerken van verhalende, informatieve, directieve, beschouwende en argumentatieve teksten.",IF(A258="2.5.3","Ze durven te schrijven en hebben er plezier in.",IF(A258="2.5.4","Ze stellen het onderwerp vast en zijn zich bewust van het schrijfdoel en het lezerspubliek.",IF(A258="2.5.5","Ze verzamelen informatie uit enkele bronnen die beschikbaar zijn.",IF(A258="2.5.6","Ze ordenen de gevonden informatie in de tijd.",IF(A258="2.5.7","Ze kiezen de geschikte woorden en formuleren hun gedachten en gevoelens in enkelvoudige zinnen.",IF(A258="2.5.8","Ze schrijven korte teksten met de juiste spelling en interpunctie.",IF(A258="2.5.9","Ze lezen hun geschreven tekst na en reviseren die met hulp van anderen.",IF(A258="2.5.10","Ze kunnen opmerkingen maken bij hun eigen teksten.",IF(A258="2.5.11","De kinderen schrijven allerlei soorten teksten, waaronder verhalende, informatieve, directieve, beschouwende en argumentatieve teksten.",IF(A258="2.5.12","Ze herkennen en gebruiken enkele kenmerken van verhalende, informatieve, directieve, beschouwende en argumentatieve teksten.",IF(A258="2.5.13","Ze stellen het schrijfdoel en het lezerspubliek van tevoren vast.",IF(A258="2.5.14","Ze verzamelen informatie uit verschillende soorten bronnen.",IF(A258="2.5.15","Ze ordenen vooraf de gevonden informatie.",IF(A258="2.5.16","Ze kiezen de juiste woorden en formuleren hun gedachten en gevoelens in enkelvoudige en samengestelde zinnen.",IF(A258="2.5.17","Ze schrijven langere teksten met de juiste spelling en interpunctie.",IF(A258="2.5.18","Ze besteden aandacht aan de vormgeving en de lay-out.",IF(A258="2.5.19","Ze lezen hun geschreven tekst na en reviseren die zelfstandig.",IF(A258="2.5.20","Ze reflecteren op het schrijfproduct en op het schrijfproces.","Voer tussendoel in"))))))))))))))))))))</f>
        <v>Ze verzamelen informatie uit enkele bronnen die beschikbaar zijn.</v>
      </c>
      <c r="C258" s="16" t="str">
        <f t="shared" ref="C258:C321" si="13">IF(A258="2.5.1","Ik kan verschillende soorten teksten schrijven.",IF(A258="2.5.2","Ik kan de kenmerken van verschillende teksten benoemen.",IF(A258="2.5.3","Ik heb plezier in schrijven.",IF(A258="2.5.4","Voordat ik iets schrijf, bedenk ik het onderwerp, het doel en voor wie ik de tekst schrijf.",IF(A258="2.5.5","Ik kan gebruik maken van bronnen.",IF(A258="2.5.6","Ik kan een tekst ordenen.",IF(A258="2.5.7","Ik denk goed na voordat ik iets opschrijf.",IF(A258="2.5.8","Ik kan korte teksten op de juiste wijze schrijven.",IF(A258="2.5.9","Je leest je tekst na, vraagt een ander mee te kijken en verbetert je tekst.",IF(A258="2.5.10","Ik kan vertellen wat ik vind van wat ik geschreven heb.",IF(A258="2.5.11","Ik kan verschillende soorten teksten schrijven. ",IF(A258="2.5.12","Ik gebruik enkele kenmerken van verschillende soorten teksten in mijn eigen teksten.",IF(A258="2.5.13","Ik stel voor dat ik begin met schrijven het schrijfdoel en de lezer vast.",IF(A258="2.5.14","Ik kan informatie verzamelen uit verschillende bronnen.",IF(A258="2.5.15","Ik kan gevonden informatie ordenen op verschillende criteria.",IF(A258="2.5.16","Ik kan mijn gedachten en gevoelens met de juiste woorden en zingrootte schrijven.",IF(A258="2.5.17","Ik kan lange teksten schrijven waarin ik de woorden juist spel en goede interpunctie gebruik.",IF(A258="2.5.18","Ik besteed aandacht aan de vormgeving en lay-out van mijn schrijfproduct.",IF(A258="2.5.19","Ik lees mijn schrijfproduct na en verbeter en/of reviseer deze waar nodig.",IF(A258="2.5.20","Ik denk na over wat ik geschreven heb en hoe het ging.","Voer tussendoel in"))))))))))))))))))))</f>
        <v>Ik kan gebruik maken van bronnen.</v>
      </c>
      <c r="D258" s="9" t="str">
        <f t="shared" ref="D258:D321" si="14">IF(A258="2.5.1","Middenbouw",IF(A258="2.5.2","Middenbouw",IF(A258="2.5.3","Middenbouw",IF(A258="2.5.4","Middenbouw",IF(A258="2.5.5","Middenbouw",IF(A258="2.5.6","Middenbouw",IF(A258="2.5.7","Middenbouw",IF(A258="2.5.8","Middenbouw",IF(A258="2.5.9","Middenbouw",IF(A258="2.5.10","Middenbouw",IF(A258="2.5.11","Bovenbouw",IF(A258="2.5.12","Bovenbouw",IF(A258="2.5.13","Bovenbouw",IF(A258="2.5.14","Bovenbouw",IF(A258="2.5.15","Bovenbouw",IF(A258="2.5.16","Bovenbouw",IF(A258="2.5.17","Bovenbouw",IF(A258="2.5.18","Bovenbouw",IF(A258="2.5.19","Bovenbouw",IF(A258="2.5.20","Bovenbouw","Onbepaald"))))))))))))))))))))</f>
        <v>Middenbouw</v>
      </c>
      <c r="E258" s="10">
        <v>4</v>
      </c>
      <c r="F258" s="1" t="s">
        <v>676</v>
      </c>
    </row>
    <row r="259" spans="1:6" x14ac:dyDescent="0.2">
      <c r="A259" s="11" t="s">
        <v>427</v>
      </c>
      <c r="B259" s="16" t="str">
        <f t="shared" si="12"/>
        <v>Ze verzamelen informatie uit enkele bronnen die beschikbaar zijn.</v>
      </c>
      <c r="C259" s="16" t="str">
        <f t="shared" si="13"/>
        <v>Ik kan gebruik maken van bronnen.</v>
      </c>
      <c r="D259" s="9" t="str">
        <f t="shared" si="14"/>
        <v>Middenbouw</v>
      </c>
      <c r="E259" s="10">
        <v>4</v>
      </c>
      <c r="F259" s="1" t="s">
        <v>680</v>
      </c>
    </row>
    <row r="260" spans="1:6" x14ac:dyDescent="0.2">
      <c r="A260" s="11" t="s">
        <v>427</v>
      </c>
      <c r="B260" s="16" t="str">
        <f t="shared" si="12"/>
        <v>Ze verzamelen informatie uit enkele bronnen die beschikbaar zijn.</v>
      </c>
      <c r="C260" s="16" t="str">
        <f t="shared" si="13"/>
        <v>Ik kan gebruik maken van bronnen.</v>
      </c>
      <c r="D260" s="9" t="str">
        <f t="shared" si="14"/>
        <v>Middenbouw</v>
      </c>
      <c r="E260" s="10">
        <v>4</v>
      </c>
      <c r="F260" s="1" t="s">
        <v>681</v>
      </c>
    </row>
    <row r="261" spans="1:6" x14ac:dyDescent="0.2">
      <c r="A261" s="11" t="s">
        <v>427</v>
      </c>
      <c r="B261" s="16" t="str">
        <f t="shared" si="12"/>
        <v>Ze verzamelen informatie uit enkele bronnen die beschikbaar zijn.</v>
      </c>
      <c r="C261" s="16" t="str">
        <f t="shared" si="13"/>
        <v>Ik kan gebruik maken van bronnen.</v>
      </c>
      <c r="D261" s="9" t="str">
        <f t="shared" si="14"/>
        <v>Middenbouw</v>
      </c>
      <c r="E261" s="10">
        <v>4</v>
      </c>
      <c r="F261" s="1" t="s">
        <v>686</v>
      </c>
    </row>
    <row r="262" spans="1:6" x14ac:dyDescent="0.2">
      <c r="A262" s="11" t="s">
        <v>427</v>
      </c>
      <c r="B262" s="16" t="str">
        <f t="shared" si="12"/>
        <v>Ze verzamelen informatie uit enkele bronnen die beschikbaar zijn.</v>
      </c>
      <c r="C262" s="16" t="str">
        <f t="shared" si="13"/>
        <v>Ik kan gebruik maken van bronnen.</v>
      </c>
      <c r="D262" s="9" t="str">
        <f t="shared" si="14"/>
        <v>Middenbouw</v>
      </c>
      <c r="E262" s="10">
        <v>4</v>
      </c>
      <c r="F262" s="1" t="s">
        <v>688</v>
      </c>
    </row>
    <row r="263" spans="1:6" x14ac:dyDescent="0.2">
      <c r="A263" s="11" t="s">
        <v>427</v>
      </c>
      <c r="B263" s="16" t="str">
        <f t="shared" si="12"/>
        <v>Ze verzamelen informatie uit enkele bronnen die beschikbaar zijn.</v>
      </c>
      <c r="C263" s="16" t="str">
        <f t="shared" si="13"/>
        <v>Ik kan gebruik maken van bronnen.</v>
      </c>
      <c r="D263" s="9" t="str">
        <f t="shared" si="14"/>
        <v>Middenbouw</v>
      </c>
      <c r="E263" s="10">
        <v>4</v>
      </c>
      <c r="F263" s="1" t="s">
        <v>713</v>
      </c>
    </row>
    <row r="264" spans="1:6" x14ac:dyDescent="0.2">
      <c r="A264" s="11" t="s">
        <v>427</v>
      </c>
      <c r="B264" s="16" t="str">
        <f t="shared" si="12"/>
        <v>Ze verzamelen informatie uit enkele bronnen die beschikbaar zijn.</v>
      </c>
      <c r="C264" s="16" t="str">
        <f t="shared" si="13"/>
        <v>Ik kan gebruik maken van bronnen.</v>
      </c>
      <c r="D264" s="9" t="str">
        <f t="shared" si="14"/>
        <v>Middenbouw</v>
      </c>
      <c r="E264" s="10">
        <v>4</v>
      </c>
      <c r="F264" s="1" t="s">
        <v>690</v>
      </c>
    </row>
    <row r="265" spans="1:6" x14ac:dyDescent="0.2">
      <c r="A265" s="11" t="s">
        <v>427</v>
      </c>
      <c r="B265" s="16" t="str">
        <f t="shared" si="12"/>
        <v>Ze verzamelen informatie uit enkele bronnen die beschikbaar zijn.</v>
      </c>
      <c r="C265" s="16" t="str">
        <f t="shared" si="13"/>
        <v>Ik kan gebruik maken van bronnen.</v>
      </c>
      <c r="D265" s="9" t="str">
        <f t="shared" si="14"/>
        <v>Middenbouw</v>
      </c>
      <c r="E265" s="10">
        <v>4</v>
      </c>
      <c r="F265" s="1" t="s">
        <v>693</v>
      </c>
    </row>
    <row r="266" spans="1:6" x14ac:dyDescent="0.2">
      <c r="A266" s="11" t="s">
        <v>427</v>
      </c>
      <c r="B266" s="16" t="str">
        <f t="shared" si="12"/>
        <v>Ze verzamelen informatie uit enkele bronnen die beschikbaar zijn.</v>
      </c>
      <c r="C266" s="16" t="str">
        <f t="shared" si="13"/>
        <v>Ik kan gebruik maken van bronnen.</v>
      </c>
      <c r="D266" s="9" t="str">
        <f t="shared" si="14"/>
        <v>Middenbouw</v>
      </c>
      <c r="E266" s="10">
        <v>4</v>
      </c>
      <c r="F266" s="1" t="s">
        <v>620</v>
      </c>
    </row>
    <row r="267" spans="1:6" x14ac:dyDescent="0.2">
      <c r="A267" s="11" t="s">
        <v>427</v>
      </c>
      <c r="B267" s="16" t="str">
        <f t="shared" si="12"/>
        <v>Ze verzamelen informatie uit enkele bronnen die beschikbaar zijn.</v>
      </c>
      <c r="C267" s="16" t="str">
        <f t="shared" si="13"/>
        <v>Ik kan gebruik maken van bronnen.</v>
      </c>
      <c r="D267" s="9" t="str">
        <f t="shared" si="14"/>
        <v>Middenbouw</v>
      </c>
      <c r="E267" s="10">
        <v>4</v>
      </c>
      <c r="F267" s="1" t="s">
        <v>694</v>
      </c>
    </row>
    <row r="268" spans="1:6" x14ac:dyDescent="0.2">
      <c r="A268" s="11" t="s">
        <v>427</v>
      </c>
      <c r="B268" s="16" t="str">
        <f t="shared" si="12"/>
        <v>Ze verzamelen informatie uit enkele bronnen die beschikbaar zijn.</v>
      </c>
      <c r="C268" s="16" t="str">
        <f t="shared" si="13"/>
        <v>Ik kan gebruik maken van bronnen.</v>
      </c>
      <c r="D268" s="9" t="str">
        <f t="shared" si="14"/>
        <v>Middenbouw</v>
      </c>
      <c r="E268" s="10">
        <v>4</v>
      </c>
      <c r="F268" s="1" t="s">
        <v>734</v>
      </c>
    </row>
    <row r="269" spans="1:6" x14ac:dyDescent="0.2">
      <c r="A269" s="11" t="s">
        <v>427</v>
      </c>
      <c r="B269" s="16" t="str">
        <f t="shared" si="12"/>
        <v>Ze verzamelen informatie uit enkele bronnen die beschikbaar zijn.</v>
      </c>
      <c r="C269" s="16" t="str">
        <f t="shared" si="13"/>
        <v>Ik kan gebruik maken van bronnen.</v>
      </c>
      <c r="D269" s="9" t="str">
        <f t="shared" si="14"/>
        <v>Middenbouw</v>
      </c>
      <c r="E269" s="10">
        <v>4</v>
      </c>
      <c r="F269" s="1" t="s">
        <v>735</v>
      </c>
    </row>
    <row r="270" spans="1:6" x14ac:dyDescent="0.2">
      <c r="A270" s="11" t="s">
        <v>427</v>
      </c>
      <c r="B270" s="16" t="str">
        <f t="shared" si="12"/>
        <v>Ze verzamelen informatie uit enkele bronnen die beschikbaar zijn.</v>
      </c>
      <c r="C270" s="16" t="str">
        <f t="shared" si="13"/>
        <v>Ik kan gebruik maken van bronnen.</v>
      </c>
      <c r="D270" s="9" t="str">
        <f t="shared" si="14"/>
        <v>Middenbouw</v>
      </c>
      <c r="E270" s="10">
        <v>4</v>
      </c>
      <c r="F270" s="1" t="s">
        <v>737</v>
      </c>
    </row>
    <row r="271" spans="1:6" x14ac:dyDescent="0.2">
      <c r="A271" s="11" t="s">
        <v>427</v>
      </c>
      <c r="B271" s="16" t="str">
        <f t="shared" si="12"/>
        <v>Ze verzamelen informatie uit enkele bronnen die beschikbaar zijn.</v>
      </c>
      <c r="C271" s="16" t="str">
        <f t="shared" si="13"/>
        <v>Ik kan gebruik maken van bronnen.</v>
      </c>
      <c r="D271" s="9" t="str">
        <f t="shared" si="14"/>
        <v>Middenbouw</v>
      </c>
      <c r="E271" s="10">
        <v>4</v>
      </c>
      <c r="F271" s="1" t="s">
        <v>738</v>
      </c>
    </row>
    <row r="272" spans="1:6" x14ac:dyDescent="0.2">
      <c r="A272" s="11" t="s">
        <v>427</v>
      </c>
      <c r="B272" s="16" t="str">
        <f t="shared" si="12"/>
        <v>Ze verzamelen informatie uit enkele bronnen die beschikbaar zijn.</v>
      </c>
      <c r="C272" s="16" t="str">
        <f t="shared" si="13"/>
        <v>Ik kan gebruik maken van bronnen.</v>
      </c>
      <c r="D272" s="9" t="str">
        <f t="shared" si="14"/>
        <v>Middenbouw</v>
      </c>
      <c r="E272" s="10">
        <v>4</v>
      </c>
      <c r="F272" s="1" t="s">
        <v>699</v>
      </c>
    </row>
    <row r="273" spans="1:6" x14ac:dyDescent="0.2">
      <c r="A273" s="11" t="s">
        <v>427</v>
      </c>
      <c r="B273" s="16" t="str">
        <f t="shared" si="12"/>
        <v>Ze verzamelen informatie uit enkele bronnen die beschikbaar zijn.</v>
      </c>
      <c r="C273" s="16" t="str">
        <f t="shared" si="13"/>
        <v>Ik kan gebruik maken van bronnen.</v>
      </c>
      <c r="D273" s="9" t="str">
        <f t="shared" si="14"/>
        <v>Middenbouw</v>
      </c>
      <c r="E273" s="14">
        <v>4</v>
      </c>
      <c r="F273" s="15" t="s">
        <v>545</v>
      </c>
    </row>
    <row r="274" spans="1:6" x14ac:dyDescent="0.2">
      <c r="A274" s="11" t="s">
        <v>427</v>
      </c>
      <c r="B274" s="16" t="str">
        <f t="shared" si="12"/>
        <v>Ze verzamelen informatie uit enkele bronnen die beschikbaar zijn.</v>
      </c>
      <c r="C274" s="16" t="str">
        <f t="shared" si="13"/>
        <v>Ik kan gebruik maken van bronnen.</v>
      </c>
      <c r="D274" s="9" t="str">
        <f t="shared" si="14"/>
        <v>Middenbouw</v>
      </c>
      <c r="E274" s="14">
        <v>4</v>
      </c>
      <c r="F274" s="15" t="s">
        <v>546</v>
      </c>
    </row>
    <row r="275" spans="1:6" x14ac:dyDescent="0.2">
      <c r="A275" s="11" t="s">
        <v>427</v>
      </c>
      <c r="B275" s="16" t="str">
        <f t="shared" si="12"/>
        <v>Ze verzamelen informatie uit enkele bronnen die beschikbaar zijn.</v>
      </c>
      <c r="C275" s="16" t="str">
        <f t="shared" si="13"/>
        <v>Ik kan gebruik maken van bronnen.</v>
      </c>
      <c r="D275" s="9" t="str">
        <f t="shared" si="14"/>
        <v>Middenbouw</v>
      </c>
      <c r="E275" s="14">
        <v>4</v>
      </c>
      <c r="F275" s="15" t="s">
        <v>547</v>
      </c>
    </row>
    <row r="276" spans="1:6" x14ac:dyDescent="0.2">
      <c r="A276" s="11" t="s">
        <v>427</v>
      </c>
      <c r="B276" s="16" t="str">
        <f t="shared" si="12"/>
        <v>Ze verzamelen informatie uit enkele bronnen die beschikbaar zijn.</v>
      </c>
      <c r="C276" s="16" t="str">
        <f t="shared" si="13"/>
        <v>Ik kan gebruik maken van bronnen.</v>
      </c>
      <c r="D276" s="9" t="str">
        <f t="shared" si="14"/>
        <v>Middenbouw</v>
      </c>
      <c r="E276" s="30">
        <v>4</v>
      </c>
      <c r="F276" s="2" t="s">
        <v>555</v>
      </c>
    </row>
    <row r="277" spans="1:6" x14ac:dyDescent="0.2">
      <c r="A277" s="11" t="s">
        <v>428</v>
      </c>
      <c r="B277" s="16" t="str">
        <f t="shared" si="12"/>
        <v>Ze ordenen de gevonden informatie in de tijd.</v>
      </c>
      <c r="C277" s="16" t="str">
        <f t="shared" si="13"/>
        <v>Ik kan een tekst ordenen.</v>
      </c>
      <c r="D277" s="9" t="str">
        <f t="shared" si="14"/>
        <v>Middenbouw</v>
      </c>
      <c r="E277" s="30">
        <v>4</v>
      </c>
      <c r="F277" s="2" t="s">
        <v>676</v>
      </c>
    </row>
    <row r="278" spans="1:6" x14ac:dyDescent="0.2">
      <c r="A278" s="11" t="s">
        <v>428</v>
      </c>
      <c r="B278" s="16" t="str">
        <f t="shared" si="12"/>
        <v>Ze ordenen de gevonden informatie in de tijd.</v>
      </c>
      <c r="C278" s="16" t="str">
        <f t="shared" si="13"/>
        <v>Ik kan een tekst ordenen.</v>
      </c>
      <c r="D278" s="9" t="str">
        <f t="shared" si="14"/>
        <v>Middenbouw</v>
      </c>
      <c r="E278" s="30">
        <v>4</v>
      </c>
      <c r="F278" s="2" t="s">
        <v>680</v>
      </c>
    </row>
    <row r="279" spans="1:6" x14ac:dyDescent="0.2">
      <c r="A279" s="11" t="s">
        <v>428</v>
      </c>
      <c r="B279" s="16" t="str">
        <f t="shared" si="12"/>
        <v>Ze ordenen de gevonden informatie in de tijd.</v>
      </c>
      <c r="C279" s="16" t="str">
        <f t="shared" si="13"/>
        <v>Ik kan een tekst ordenen.</v>
      </c>
      <c r="D279" s="9" t="str">
        <f t="shared" si="14"/>
        <v>Middenbouw</v>
      </c>
      <c r="E279" s="30">
        <v>4</v>
      </c>
      <c r="F279" s="2" t="s">
        <v>681</v>
      </c>
    </row>
    <row r="280" spans="1:6" x14ac:dyDescent="0.2">
      <c r="A280" s="11" t="s">
        <v>428</v>
      </c>
      <c r="B280" s="16" t="str">
        <f t="shared" si="12"/>
        <v>Ze ordenen de gevonden informatie in de tijd.</v>
      </c>
      <c r="C280" s="16" t="str">
        <f t="shared" si="13"/>
        <v>Ik kan een tekst ordenen.</v>
      </c>
      <c r="D280" s="9" t="str">
        <f t="shared" si="14"/>
        <v>Middenbouw</v>
      </c>
      <c r="E280" s="30">
        <v>4</v>
      </c>
      <c r="F280" s="2" t="s">
        <v>688</v>
      </c>
    </row>
    <row r="281" spans="1:6" x14ac:dyDescent="0.2">
      <c r="A281" s="11" t="s">
        <v>428</v>
      </c>
      <c r="B281" s="16" t="str">
        <f t="shared" si="12"/>
        <v>Ze ordenen de gevonden informatie in de tijd.</v>
      </c>
      <c r="C281" s="16" t="str">
        <f t="shared" si="13"/>
        <v>Ik kan een tekst ordenen.</v>
      </c>
      <c r="D281" s="9" t="str">
        <f t="shared" si="14"/>
        <v>Middenbouw</v>
      </c>
      <c r="E281" s="10">
        <v>4</v>
      </c>
      <c r="F281" s="1" t="s">
        <v>620</v>
      </c>
    </row>
    <row r="282" spans="1:6" x14ac:dyDescent="0.2">
      <c r="A282" s="11" t="s">
        <v>428</v>
      </c>
      <c r="B282" s="16" t="str">
        <f t="shared" si="12"/>
        <v>Ze ordenen de gevonden informatie in de tijd.</v>
      </c>
      <c r="C282" s="16" t="str">
        <f t="shared" si="13"/>
        <v>Ik kan een tekst ordenen.</v>
      </c>
      <c r="D282" s="9" t="str">
        <f t="shared" si="14"/>
        <v>Middenbouw</v>
      </c>
      <c r="E282" s="10">
        <v>4</v>
      </c>
      <c r="F282" s="1" t="s">
        <v>694</v>
      </c>
    </row>
    <row r="283" spans="1:6" x14ac:dyDescent="0.2">
      <c r="A283" s="11" t="s">
        <v>428</v>
      </c>
      <c r="B283" s="16" t="str">
        <f t="shared" si="12"/>
        <v>Ze ordenen de gevonden informatie in de tijd.</v>
      </c>
      <c r="C283" s="16" t="str">
        <f t="shared" si="13"/>
        <v>Ik kan een tekst ordenen.</v>
      </c>
      <c r="D283" s="9" t="str">
        <f t="shared" si="14"/>
        <v>Middenbouw</v>
      </c>
      <c r="E283" s="12">
        <v>4</v>
      </c>
      <c r="F283" s="13" t="s">
        <v>734</v>
      </c>
    </row>
    <row r="284" spans="1:6" x14ac:dyDescent="0.2">
      <c r="A284" s="11" t="s">
        <v>428</v>
      </c>
      <c r="B284" s="16" t="str">
        <f t="shared" si="12"/>
        <v>Ze ordenen de gevonden informatie in de tijd.</v>
      </c>
      <c r="C284" s="16" t="str">
        <f t="shared" si="13"/>
        <v>Ik kan een tekst ordenen.</v>
      </c>
      <c r="D284" s="9" t="str">
        <f t="shared" si="14"/>
        <v>Middenbouw</v>
      </c>
      <c r="E284" s="12">
        <v>4</v>
      </c>
      <c r="F284" s="13" t="s">
        <v>735</v>
      </c>
    </row>
    <row r="285" spans="1:6" x14ac:dyDescent="0.2">
      <c r="A285" s="11" t="s">
        <v>428</v>
      </c>
      <c r="B285" s="16" t="str">
        <f t="shared" si="12"/>
        <v>Ze ordenen de gevonden informatie in de tijd.</v>
      </c>
      <c r="C285" s="16" t="str">
        <f t="shared" si="13"/>
        <v>Ik kan een tekst ordenen.</v>
      </c>
      <c r="D285" s="9" t="str">
        <f t="shared" si="14"/>
        <v>Middenbouw</v>
      </c>
      <c r="E285" s="10">
        <v>4</v>
      </c>
      <c r="F285" s="1" t="s">
        <v>737</v>
      </c>
    </row>
    <row r="286" spans="1:6" x14ac:dyDescent="0.2">
      <c r="A286" s="11" t="s">
        <v>428</v>
      </c>
      <c r="B286" s="16" t="str">
        <f t="shared" si="12"/>
        <v>Ze ordenen de gevonden informatie in de tijd.</v>
      </c>
      <c r="C286" s="16" t="str">
        <f t="shared" si="13"/>
        <v>Ik kan een tekst ordenen.</v>
      </c>
      <c r="D286" s="9" t="str">
        <f t="shared" si="14"/>
        <v>Middenbouw</v>
      </c>
      <c r="E286" s="12">
        <v>4</v>
      </c>
      <c r="F286" s="13" t="s">
        <v>699</v>
      </c>
    </row>
    <row r="287" spans="1:6" x14ac:dyDescent="0.2">
      <c r="A287" s="11" t="s">
        <v>428</v>
      </c>
      <c r="B287" s="16" t="str">
        <f t="shared" si="12"/>
        <v>Ze ordenen de gevonden informatie in de tijd.</v>
      </c>
      <c r="C287" s="16" t="str">
        <f t="shared" si="13"/>
        <v>Ik kan een tekst ordenen.</v>
      </c>
      <c r="D287" s="9" t="str">
        <f t="shared" si="14"/>
        <v>Middenbouw</v>
      </c>
      <c r="E287" s="10">
        <v>4</v>
      </c>
      <c r="F287" s="1" t="s">
        <v>567</v>
      </c>
    </row>
    <row r="288" spans="1:6" x14ac:dyDescent="0.2">
      <c r="A288" s="17" t="s">
        <v>428</v>
      </c>
      <c r="B288" s="16" t="str">
        <f t="shared" si="12"/>
        <v>Ze ordenen de gevonden informatie in de tijd.</v>
      </c>
      <c r="C288" s="16" t="str">
        <f t="shared" si="13"/>
        <v>Ik kan een tekst ordenen.</v>
      </c>
      <c r="D288" s="9" t="str">
        <f t="shared" si="14"/>
        <v>Middenbouw</v>
      </c>
      <c r="E288" s="14">
        <v>4</v>
      </c>
      <c r="F288" s="15" t="s">
        <v>545</v>
      </c>
    </row>
    <row r="289" spans="1:6" x14ac:dyDescent="0.2">
      <c r="A289" s="17" t="s">
        <v>428</v>
      </c>
      <c r="B289" s="16" t="str">
        <f t="shared" si="12"/>
        <v>Ze ordenen de gevonden informatie in de tijd.</v>
      </c>
      <c r="C289" s="16" t="str">
        <f t="shared" si="13"/>
        <v>Ik kan een tekst ordenen.</v>
      </c>
      <c r="D289" s="9" t="str">
        <f t="shared" si="14"/>
        <v>Middenbouw</v>
      </c>
      <c r="E289" s="14">
        <v>4</v>
      </c>
      <c r="F289" s="15" t="s">
        <v>546</v>
      </c>
    </row>
    <row r="290" spans="1:6" x14ac:dyDescent="0.2">
      <c r="A290" s="17" t="s">
        <v>428</v>
      </c>
      <c r="B290" s="16" t="str">
        <f t="shared" si="12"/>
        <v>Ze ordenen de gevonden informatie in de tijd.</v>
      </c>
      <c r="C290" s="16" t="str">
        <f t="shared" si="13"/>
        <v>Ik kan een tekst ordenen.</v>
      </c>
      <c r="D290" s="9" t="str">
        <f t="shared" si="14"/>
        <v>Middenbouw</v>
      </c>
      <c r="E290" s="14">
        <v>4</v>
      </c>
      <c r="F290" s="15" t="s">
        <v>547</v>
      </c>
    </row>
    <row r="291" spans="1:6" x14ac:dyDescent="0.2">
      <c r="A291" s="17" t="s">
        <v>428</v>
      </c>
      <c r="B291" s="16" t="str">
        <f t="shared" si="12"/>
        <v>Ze ordenen de gevonden informatie in de tijd.</v>
      </c>
      <c r="C291" s="16" t="str">
        <f t="shared" si="13"/>
        <v>Ik kan een tekst ordenen.</v>
      </c>
      <c r="D291" s="9" t="str">
        <f t="shared" si="14"/>
        <v>Middenbouw</v>
      </c>
      <c r="E291" s="30">
        <v>4</v>
      </c>
      <c r="F291" s="2" t="s">
        <v>555</v>
      </c>
    </row>
    <row r="292" spans="1:6" x14ac:dyDescent="0.2">
      <c r="A292" s="17" t="s">
        <v>428</v>
      </c>
      <c r="B292" s="16" t="str">
        <f t="shared" si="12"/>
        <v>Ze ordenen de gevonden informatie in de tijd.</v>
      </c>
      <c r="C292" s="16" t="str">
        <f t="shared" si="13"/>
        <v>Ik kan een tekst ordenen.</v>
      </c>
      <c r="D292" s="9" t="str">
        <f t="shared" si="14"/>
        <v>Middenbouw</v>
      </c>
      <c r="E292" s="10">
        <v>4</v>
      </c>
      <c r="F292" s="1" t="s">
        <v>567</v>
      </c>
    </row>
    <row r="293" spans="1:6" ht="28.5" x14ac:dyDescent="0.2">
      <c r="A293" s="17" t="s">
        <v>522</v>
      </c>
      <c r="B293" s="16" t="str">
        <f t="shared" si="12"/>
        <v>Ze kiezen de geschikte woorden en formuleren hun gedachten en gevoelens in enkelvoudige zinnen.</v>
      </c>
      <c r="C293" s="16" t="str">
        <f t="shared" si="13"/>
        <v>Ik denk goed na voordat ik iets opschrijf.</v>
      </c>
      <c r="D293" s="9" t="str">
        <f t="shared" si="14"/>
        <v>Middenbouw</v>
      </c>
      <c r="E293" s="12">
        <v>4</v>
      </c>
      <c r="F293" s="13" t="s">
        <v>680</v>
      </c>
    </row>
    <row r="294" spans="1:6" ht="28.5" x14ac:dyDescent="0.2">
      <c r="A294" s="17" t="s">
        <v>522</v>
      </c>
      <c r="B294" s="16" t="str">
        <f t="shared" si="12"/>
        <v>Ze kiezen de geschikte woorden en formuleren hun gedachten en gevoelens in enkelvoudige zinnen.</v>
      </c>
      <c r="C294" s="16" t="str">
        <f t="shared" si="13"/>
        <v>Ik denk goed na voordat ik iets opschrijf.</v>
      </c>
      <c r="D294" s="9" t="str">
        <f t="shared" si="14"/>
        <v>Middenbouw</v>
      </c>
      <c r="E294" s="12">
        <v>4</v>
      </c>
      <c r="F294" s="13" t="s">
        <v>681</v>
      </c>
    </row>
    <row r="295" spans="1:6" ht="28.5" x14ac:dyDescent="0.2">
      <c r="A295" s="17" t="s">
        <v>522</v>
      </c>
      <c r="B295" s="16" t="str">
        <f t="shared" si="12"/>
        <v>Ze kiezen de geschikte woorden en formuleren hun gedachten en gevoelens in enkelvoudige zinnen.</v>
      </c>
      <c r="C295" s="16" t="str">
        <f t="shared" si="13"/>
        <v>Ik denk goed na voordat ik iets opschrijf.</v>
      </c>
      <c r="D295" s="9" t="str">
        <f t="shared" si="14"/>
        <v>Middenbouw</v>
      </c>
      <c r="E295" s="12">
        <v>4</v>
      </c>
      <c r="F295" s="13" t="s">
        <v>686</v>
      </c>
    </row>
    <row r="296" spans="1:6" ht="28.5" x14ac:dyDescent="0.2">
      <c r="A296" s="17" t="s">
        <v>522</v>
      </c>
      <c r="B296" s="16" t="str">
        <f t="shared" si="12"/>
        <v>Ze kiezen de geschikte woorden en formuleren hun gedachten en gevoelens in enkelvoudige zinnen.</v>
      </c>
      <c r="C296" s="16" t="str">
        <f t="shared" si="13"/>
        <v>Ik denk goed na voordat ik iets opschrijf.</v>
      </c>
      <c r="D296" s="9" t="str">
        <f t="shared" si="14"/>
        <v>Middenbouw</v>
      </c>
      <c r="E296" s="12">
        <v>4</v>
      </c>
      <c r="F296" s="13" t="s">
        <v>688</v>
      </c>
    </row>
    <row r="297" spans="1:6" ht="28.5" x14ac:dyDescent="0.2">
      <c r="A297" s="17" t="s">
        <v>522</v>
      </c>
      <c r="B297" s="16" t="str">
        <f t="shared" si="12"/>
        <v>Ze kiezen de geschikte woorden en formuleren hun gedachten en gevoelens in enkelvoudige zinnen.</v>
      </c>
      <c r="C297" s="16" t="str">
        <f t="shared" si="13"/>
        <v>Ik denk goed na voordat ik iets opschrijf.</v>
      </c>
      <c r="D297" s="9" t="str">
        <f t="shared" si="14"/>
        <v>Middenbouw</v>
      </c>
      <c r="E297" s="12">
        <v>4</v>
      </c>
      <c r="F297" s="13" t="s">
        <v>713</v>
      </c>
    </row>
    <row r="298" spans="1:6" ht="28.5" x14ac:dyDescent="0.2">
      <c r="A298" s="17" t="s">
        <v>522</v>
      </c>
      <c r="B298" s="16" t="str">
        <f t="shared" si="12"/>
        <v>Ze kiezen de geschikte woorden en formuleren hun gedachten en gevoelens in enkelvoudige zinnen.</v>
      </c>
      <c r="C298" s="16" t="str">
        <f t="shared" si="13"/>
        <v>Ik denk goed na voordat ik iets opschrijf.</v>
      </c>
      <c r="D298" s="9" t="str">
        <f t="shared" si="14"/>
        <v>Middenbouw</v>
      </c>
      <c r="E298" s="10">
        <v>4</v>
      </c>
      <c r="F298" s="1" t="s">
        <v>690</v>
      </c>
    </row>
    <row r="299" spans="1:6" ht="28.5" x14ac:dyDescent="0.2">
      <c r="A299" s="17" t="s">
        <v>522</v>
      </c>
      <c r="B299" s="16" t="str">
        <f t="shared" si="12"/>
        <v>Ze kiezen de geschikte woorden en formuleren hun gedachten en gevoelens in enkelvoudige zinnen.</v>
      </c>
      <c r="C299" s="16" t="str">
        <f t="shared" si="13"/>
        <v>Ik denk goed na voordat ik iets opschrijf.</v>
      </c>
      <c r="D299" s="9" t="str">
        <f t="shared" si="14"/>
        <v>Middenbouw</v>
      </c>
      <c r="E299" s="12">
        <v>4</v>
      </c>
      <c r="F299" s="13" t="s">
        <v>689</v>
      </c>
    </row>
    <row r="300" spans="1:6" ht="28.5" x14ac:dyDescent="0.2">
      <c r="A300" s="17" t="s">
        <v>522</v>
      </c>
      <c r="B300" s="16" t="str">
        <f t="shared" si="12"/>
        <v>Ze kiezen de geschikte woorden en formuleren hun gedachten en gevoelens in enkelvoudige zinnen.</v>
      </c>
      <c r="C300" s="16" t="str">
        <f t="shared" si="13"/>
        <v>Ik denk goed na voordat ik iets opschrijf.</v>
      </c>
      <c r="D300" s="9" t="str">
        <f t="shared" si="14"/>
        <v>Middenbouw</v>
      </c>
      <c r="E300" s="10">
        <v>4</v>
      </c>
      <c r="F300" s="1" t="s">
        <v>694</v>
      </c>
    </row>
    <row r="301" spans="1:6" ht="28.5" x14ac:dyDescent="0.2">
      <c r="A301" s="17" t="s">
        <v>522</v>
      </c>
      <c r="B301" s="16" t="str">
        <f t="shared" si="12"/>
        <v>Ze kiezen de geschikte woorden en formuleren hun gedachten en gevoelens in enkelvoudige zinnen.</v>
      </c>
      <c r="C301" s="16" t="str">
        <f t="shared" si="13"/>
        <v>Ik denk goed na voordat ik iets opschrijf.</v>
      </c>
      <c r="D301" s="9" t="str">
        <f t="shared" si="14"/>
        <v>Middenbouw</v>
      </c>
      <c r="E301" s="10">
        <v>4</v>
      </c>
      <c r="F301" s="1" t="s">
        <v>696</v>
      </c>
    </row>
    <row r="302" spans="1:6" ht="28.5" x14ac:dyDescent="0.2">
      <c r="A302" s="17" t="s">
        <v>522</v>
      </c>
      <c r="B302" s="16" t="str">
        <f t="shared" si="12"/>
        <v>Ze kiezen de geschikte woorden en formuleren hun gedachten en gevoelens in enkelvoudige zinnen.</v>
      </c>
      <c r="C302" s="16" t="str">
        <f t="shared" si="13"/>
        <v>Ik denk goed na voordat ik iets opschrijf.</v>
      </c>
      <c r="D302" s="9" t="str">
        <f t="shared" si="14"/>
        <v>Middenbouw</v>
      </c>
      <c r="E302" s="10">
        <v>4</v>
      </c>
      <c r="F302" s="1" t="s">
        <v>697</v>
      </c>
    </row>
    <row r="303" spans="1:6" ht="28.5" x14ac:dyDescent="0.2">
      <c r="A303" s="17" t="s">
        <v>522</v>
      </c>
      <c r="B303" s="16" t="str">
        <f t="shared" si="12"/>
        <v>Ze kiezen de geschikte woorden en formuleren hun gedachten en gevoelens in enkelvoudige zinnen.</v>
      </c>
      <c r="C303" s="16" t="str">
        <f t="shared" si="13"/>
        <v>Ik denk goed na voordat ik iets opschrijf.</v>
      </c>
      <c r="D303" s="9" t="str">
        <f t="shared" si="14"/>
        <v>Middenbouw</v>
      </c>
      <c r="E303" s="10">
        <v>4</v>
      </c>
      <c r="F303" s="1" t="s">
        <v>735</v>
      </c>
    </row>
    <row r="304" spans="1:6" ht="28.5" x14ac:dyDescent="0.2">
      <c r="A304" s="17" t="s">
        <v>522</v>
      </c>
      <c r="B304" s="16" t="str">
        <f t="shared" si="12"/>
        <v>Ze kiezen de geschikte woorden en formuleren hun gedachten en gevoelens in enkelvoudige zinnen.</v>
      </c>
      <c r="C304" s="16" t="str">
        <f t="shared" si="13"/>
        <v>Ik denk goed na voordat ik iets opschrijf.</v>
      </c>
      <c r="D304" s="9" t="str">
        <f t="shared" si="14"/>
        <v>Middenbouw</v>
      </c>
      <c r="E304" s="10">
        <v>4</v>
      </c>
      <c r="F304" s="1" t="s">
        <v>699</v>
      </c>
    </row>
    <row r="305" spans="1:6" ht="28.5" x14ac:dyDescent="0.2">
      <c r="A305" s="17" t="s">
        <v>522</v>
      </c>
      <c r="B305" s="16" t="str">
        <f t="shared" si="12"/>
        <v>Ze kiezen de geschikte woorden en formuleren hun gedachten en gevoelens in enkelvoudige zinnen.</v>
      </c>
      <c r="C305" s="16" t="str">
        <f t="shared" si="13"/>
        <v>Ik denk goed na voordat ik iets opschrijf.</v>
      </c>
      <c r="D305" s="9" t="str">
        <f t="shared" si="14"/>
        <v>Middenbouw</v>
      </c>
      <c r="E305" s="14">
        <v>4</v>
      </c>
      <c r="F305" s="15" t="s">
        <v>545</v>
      </c>
    </row>
    <row r="306" spans="1:6" ht="28.5" x14ac:dyDescent="0.2">
      <c r="A306" s="17" t="s">
        <v>522</v>
      </c>
      <c r="B306" s="16" t="str">
        <f t="shared" si="12"/>
        <v>Ze kiezen de geschikte woorden en formuleren hun gedachten en gevoelens in enkelvoudige zinnen.</v>
      </c>
      <c r="C306" s="16" t="str">
        <f t="shared" si="13"/>
        <v>Ik denk goed na voordat ik iets opschrijf.</v>
      </c>
      <c r="D306" s="9" t="str">
        <f t="shared" si="14"/>
        <v>Middenbouw</v>
      </c>
      <c r="E306" s="14">
        <v>4</v>
      </c>
      <c r="F306" s="15" t="s">
        <v>546</v>
      </c>
    </row>
    <row r="307" spans="1:6" ht="28.5" x14ac:dyDescent="0.2">
      <c r="A307" s="17" t="s">
        <v>522</v>
      </c>
      <c r="B307" s="16" t="str">
        <f t="shared" si="12"/>
        <v>Ze kiezen de geschikte woorden en formuleren hun gedachten en gevoelens in enkelvoudige zinnen.</v>
      </c>
      <c r="C307" s="16" t="str">
        <f t="shared" si="13"/>
        <v>Ik denk goed na voordat ik iets opschrijf.</v>
      </c>
      <c r="D307" s="9" t="str">
        <f t="shared" si="14"/>
        <v>Middenbouw</v>
      </c>
      <c r="E307" s="14">
        <v>4</v>
      </c>
      <c r="F307" s="15" t="s">
        <v>547</v>
      </c>
    </row>
    <row r="308" spans="1:6" ht="28.5" x14ac:dyDescent="0.2">
      <c r="A308" s="17" t="s">
        <v>522</v>
      </c>
      <c r="B308" s="16" t="str">
        <f t="shared" si="12"/>
        <v>Ze kiezen de geschikte woorden en formuleren hun gedachten en gevoelens in enkelvoudige zinnen.</v>
      </c>
      <c r="C308" s="16" t="str">
        <f t="shared" si="13"/>
        <v>Ik denk goed na voordat ik iets opschrijf.</v>
      </c>
      <c r="D308" s="9" t="str">
        <f t="shared" si="14"/>
        <v>Middenbouw</v>
      </c>
      <c r="E308" s="14">
        <v>4</v>
      </c>
      <c r="F308" s="15" t="s">
        <v>548</v>
      </c>
    </row>
    <row r="309" spans="1:6" ht="28.5" x14ac:dyDescent="0.2">
      <c r="A309" s="17" t="s">
        <v>522</v>
      </c>
      <c r="B309" s="16" t="str">
        <f t="shared" si="12"/>
        <v>Ze kiezen de geschikte woorden en formuleren hun gedachten en gevoelens in enkelvoudige zinnen.</v>
      </c>
      <c r="C309" s="16" t="str">
        <f t="shared" si="13"/>
        <v>Ik denk goed na voordat ik iets opschrijf.</v>
      </c>
      <c r="D309" s="9" t="str">
        <f t="shared" si="14"/>
        <v>Middenbouw</v>
      </c>
      <c r="E309" s="14">
        <v>4</v>
      </c>
      <c r="F309" s="15" t="s">
        <v>555</v>
      </c>
    </row>
    <row r="310" spans="1:6" ht="28.5" x14ac:dyDescent="0.2">
      <c r="A310" s="17" t="s">
        <v>522</v>
      </c>
      <c r="B310" s="16" t="str">
        <f t="shared" si="12"/>
        <v>Ze kiezen de geschikte woorden en formuleren hun gedachten en gevoelens in enkelvoudige zinnen.</v>
      </c>
      <c r="C310" s="16" t="str">
        <f t="shared" si="13"/>
        <v>Ik denk goed na voordat ik iets opschrijf.</v>
      </c>
      <c r="D310" s="9" t="str">
        <f t="shared" si="14"/>
        <v>Middenbouw</v>
      </c>
      <c r="E310" s="14">
        <v>4</v>
      </c>
      <c r="F310" s="15" t="s">
        <v>550</v>
      </c>
    </row>
    <row r="311" spans="1:6" ht="28.5" x14ac:dyDescent="0.2">
      <c r="A311" s="17" t="s">
        <v>522</v>
      </c>
      <c r="B311" s="16" t="str">
        <f t="shared" si="12"/>
        <v>Ze kiezen de geschikte woorden en formuleren hun gedachten en gevoelens in enkelvoudige zinnen.</v>
      </c>
      <c r="C311" s="16" t="str">
        <f t="shared" si="13"/>
        <v>Ik denk goed na voordat ik iets opschrijf.</v>
      </c>
      <c r="D311" s="9" t="str">
        <f t="shared" si="14"/>
        <v>Middenbouw</v>
      </c>
      <c r="E311" s="14">
        <v>4</v>
      </c>
      <c r="F311" s="15" t="s">
        <v>551</v>
      </c>
    </row>
    <row r="312" spans="1:6" x14ac:dyDescent="0.2">
      <c r="A312" s="17" t="s">
        <v>99</v>
      </c>
      <c r="B312" s="16" t="str">
        <f t="shared" si="12"/>
        <v>Ze schrijven korte teksten met de juiste spelling en interpunctie.</v>
      </c>
      <c r="C312" s="16" t="str">
        <f t="shared" si="13"/>
        <v>Ik kan korte teksten op de juiste wijze schrijven.</v>
      </c>
      <c r="D312" s="9" t="str">
        <f t="shared" si="14"/>
        <v>Middenbouw</v>
      </c>
      <c r="E312" s="10">
        <v>4</v>
      </c>
      <c r="F312" s="1" t="s">
        <v>668</v>
      </c>
    </row>
    <row r="313" spans="1:6" x14ac:dyDescent="0.2">
      <c r="A313" s="17" t="s">
        <v>99</v>
      </c>
      <c r="B313" s="16" t="str">
        <f t="shared" si="12"/>
        <v>Ze schrijven korte teksten met de juiste spelling en interpunctie.</v>
      </c>
      <c r="C313" s="16" t="str">
        <f t="shared" si="13"/>
        <v>Ik kan korte teksten op de juiste wijze schrijven.</v>
      </c>
      <c r="D313" s="9" t="str">
        <f t="shared" si="14"/>
        <v>Middenbouw</v>
      </c>
      <c r="E313" s="10">
        <v>4</v>
      </c>
      <c r="F313" s="1" t="s">
        <v>671</v>
      </c>
    </row>
    <row r="314" spans="1:6" x14ac:dyDescent="0.2">
      <c r="A314" s="17" t="s">
        <v>99</v>
      </c>
      <c r="B314" s="16" t="str">
        <f t="shared" si="12"/>
        <v>Ze schrijven korte teksten met de juiste spelling en interpunctie.</v>
      </c>
      <c r="C314" s="16" t="str">
        <f t="shared" si="13"/>
        <v>Ik kan korte teksten op de juiste wijze schrijven.</v>
      </c>
      <c r="D314" s="9" t="str">
        <f t="shared" si="14"/>
        <v>Middenbouw</v>
      </c>
      <c r="E314" s="10">
        <v>4</v>
      </c>
      <c r="F314" s="1" t="s">
        <v>677</v>
      </c>
    </row>
    <row r="315" spans="1:6" x14ac:dyDescent="0.2">
      <c r="A315" s="17" t="s">
        <v>99</v>
      </c>
      <c r="B315" s="16" t="str">
        <f t="shared" si="12"/>
        <v>Ze schrijven korte teksten met de juiste spelling en interpunctie.</v>
      </c>
      <c r="C315" s="16" t="str">
        <f t="shared" si="13"/>
        <v>Ik kan korte teksten op de juiste wijze schrijven.</v>
      </c>
      <c r="D315" s="9" t="str">
        <f t="shared" si="14"/>
        <v>Middenbouw</v>
      </c>
      <c r="E315" s="12">
        <v>4</v>
      </c>
      <c r="F315" s="13" t="s">
        <v>674</v>
      </c>
    </row>
    <row r="316" spans="1:6" x14ac:dyDescent="0.2">
      <c r="A316" s="17" t="s">
        <v>99</v>
      </c>
      <c r="B316" s="16" t="str">
        <f t="shared" si="12"/>
        <v>Ze schrijven korte teksten met de juiste spelling en interpunctie.</v>
      </c>
      <c r="C316" s="16" t="str">
        <f t="shared" si="13"/>
        <v>Ik kan korte teksten op de juiste wijze schrijven.</v>
      </c>
      <c r="D316" s="9" t="str">
        <f t="shared" si="14"/>
        <v>Middenbouw</v>
      </c>
      <c r="E316" s="12">
        <v>4</v>
      </c>
      <c r="F316" s="13" t="s">
        <v>680</v>
      </c>
    </row>
    <row r="317" spans="1:6" x14ac:dyDescent="0.2">
      <c r="A317" s="17" t="s">
        <v>99</v>
      </c>
      <c r="B317" s="16" t="str">
        <f t="shared" si="12"/>
        <v>Ze schrijven korte teksten met de juiste spelling en interpunctie.</v>
      </c>
      <c r="C317" s="16" t="str">
        <f t="shared" si="13"/>
        <v>Ik kan korte teksten op de juiste wijze schrijven.</v>
      </c>
      <c r="D317" s="9" t="str">
        <f t="shared" si="14"/>
        <v>Middenbouw</v>
      </c>
      <c r="E317" s="12">
        <v>4</v>
      </c>
      <c r="F317" s="13" t="s">
        <v>681</v>
      </c>
    </row>
    <row r="318" spans="1:6" x14ac:dyDescent="0.2">
      <c r="A318" s="17" t="s">
        <v>99</v>
      </c>
      <c r="B318" s="16" t="str">
        <f t="shared" si="12"/>
        <v>Ze schrijven korte teksten met de juiste spelling en interpunctie.</v>
      </c>
      <c r="C318" s="16" t="str">
        <f t="shared" si="13"/>
        <v>Ik kan korte teksten op de juiste wijze schrijven.</v>
      </c>
      <c r="D318" s="9" t="str">
        <f t="shared" si="14"/>
        <v>Middenbouw</v>
      </c>
      <c r="E318" s="12">
        <v>4</v>
      </c>
      <c r="F318" s="13" t="s">
        <v>686</v>
      </c>
    </row>
    <row r="319" spans="1:6" x14ac:dyDescent="0.2">
      <c r="A319" s="17" t="s">
        <v>99</v>
      </c>
      <c r="B319" s="16" t="str">
        <f t="shared" si="12"/>
        <v>Ze schrijven korte teksten met de juiste spelling en interpunctie.</v>
      </c>
      <c r="C319" s="16" t="str">
        <f t="shared" si="13"/>
        <v>Ik kan korte teksten op de juiste wijze schrijven.</v>
      </c>
      <c r="D319" s="9" t="str">
        <f t="shared" si="14"/>
        <v>Middenbouw</v>
      </c>
      <c r="E319" s="12">
        <v>4</v>
      </c>
      <c r="F319" s="13" t="s">
        <v>688</v>
      </c>
    </row>
    <row r="320" spans="1:6" x14ac:dyDescent="0.2">
      <c r="A320" s="17" t="s">
        <v>99</v>
      </c>
      <c r="B320" s="16" t="str">
        <f t="shared" si="12"/>
        <v>Ze schrijven korte teksten met de juiste spelling en interpunctie.</v>
      </c>
      <c r="C320" s="16" t="str">
        <f t="shared" si="13"/>
        <v>Ik kan korte teksten op de juiste wijze schrijven.</v>
      </c>
      <c r="D320" s="9" t="str">
        <f t="shared" si="14"/>
        <v>Middenbouw</v>
      </c>
      <c r="E320" s="10">
        <v>4</v>
      </c>
      <c r="F320" s="1" t="s">
        <v>690</v>
      </c>
    </row>
    <row r="321" spans="1:6" x14ac:dyDescent="0.2">
      <c r="A321" s="17" t="s">
        <v>99</v>
      </c>
      <c r="B321" s="16" t="str">
        <f t="shared" si="12"/>
        <v>Ze schrijven korte teksten met de juiste spelling en interpunctie.</v>
      </c>
      <c r="C321" s="16" t="str">
        <f t="shared" si="13"/>
        <v>Ik kan korte teksten op de juiste wijze schrijven.</v>
      </c>
      <c r="D321" s="9" t="str">
        <f t="shared" si="14"/>
        <v>Middenbouw</v>
      </c>
      <c r="E321" s="10">
        <v>4</v>
      </c>
      <c r="F321" s="1" t="s">
        <v>694</v>
      </c>
    </row>
    <row r="322" spans="1:6" x14ac:dyDescent="0.2">
      <c r="A322" s="17" t="s">
        <v>99</v>
      </c>
      <c r="B322" s="16" t="str">
        <f t="shared" ref="B322:B385" si="15">IF(A322="2.5.1","De kinderen schrijven korte teksten, zoals antwoorden op vragen, berichten en afspraken en langere teksten, zoals verhalende en informatieve teksten.",IF(A322="2.5.2","Ze kennen kenmerken van verhalende, informatieve, directieve, beschouwende en argumentatieve teksten.",IF(A322="2.5.3","Ze durven te schrijven en hebben er plezier in.",IF(A322="2.5.4","Ze stellen het onderwerp vast en zijn zich bewust van het schrijfdoel en het lezerspubliek.",IF(A322="2.5.5","Ze verzamelen informatie uit enkele bronnen die beschikbaar zijn.",IF(A322="2.5.6","Ze ordenen de gevonden informatie in de tijd.",IF(A322="2.5.7","Ze kiezen de geschikte woorden en formuleren hun gedachten en gevoelens in enkelvoudige zinnen.",IF(A322="2.5.8","Ze schrijven korte teksten met de juiste spelling en interpunctie.",IF(A322="2.5.9","Ze lezen hun geschreven tekst na en reviseren die met hulp van anderen.",IF(A322="2.5.10","Ze kunnen opmerkingen maken bij hun eigen teksten.",IF(A322="2.5.11","De kinderen schrijven allerlei soorten teksten, waaronder verhalende, informatieve, directieve, beschouwende en argumentatieve teksten.",IF(A322="2.5.12","Ze herkennen en gebruiken enkele kenmerken van verhalende, informatieve, directieve, beschouwende en argumentatieve teksten.",IF(A322="2.5.13","Ze stellen het schrijfdoel en het lezerspubliek van tevoren vast.",IF(A322="2.5.14","Ze verzamelen informatie uit verschillende soorten bronnen.",IF(A322="2.5.15","Ze ordenen vooraf de gevonden informatie.",IF(A322="2.5.16","Ze kiezen de juiste woorden en formuleren hun gedachten en gevoelens in enkelvoudige en samengestelde zinnen.",IF(A322="2.5.17","Ze schrijven langere teksten met de juiste spelling en interpunctie.",IF(A322="2.5.18","Ze besteden aandacht aan de vormgeving en de lay-out.",IF(A322="2.5.19","Ze lezen hun geschreven tekst na en reviseren die zelfstandig.",IF(A322="2.5.20","Ze reflecteren op het schrijfproduct en op het schrijfproces.","Voer tussendoel in"))))))))))))))))))))</f>
        <v>Ze schrijven korte teksten met de juiste spelling en interpunctie.</v>
      </c>
      <c r="C322" s="16" t="str">
        <f t="shared" ref="C322:C385" si="16">IF(A322="2.5.1","Ik kan verschillende soorten teksten schrijven.",IF(A322="2.5.2","Ik kan de kenmerken van verschillende teksten benoemen.",IF(A322="2.5.3","Ik heb plezier in schrijven.",IF(A322="2.5.4","Voordat ik iets schrijf, bedenk ik het onderwerp, het doel en voor wie ik de tekst schrijf.",IF(A322="2.5.5","Ik kan gebruik maken van bronnen.",IF(A322="2.5.6","Ik kan een tekst ordenen.",IF(A322="2.5.7","Ik denk goed na voordat ik iets opschrijf.",IF(A322="2.5.8","Ik kan korte teksten op de juiste wijze schrijven.",IF(A322="2.5.9","Je leest je tekst na, vraagt een ander mee te kijken en verbetert je tekst.",IF(A322="2.5.10","Ik kan vertellen wat ik vind van wat ik geschreven heb.",IF(A322="2.5.11","Ik kan verschillende soorten teksten schrijven. ",IF(A322="2.5.12","Ik gebruik enkele kenmerken van verschillende soorten teksten in mijn eigen teksten.",IF(A322="2.5.13","Ik stel voor dat ik begin met schrijven het schrijfdoel en de lezer vast.",IF(A322="2.5.14","Ik kan informatie verzamelen uit verschillende bronnen.",IF(A322="2.5.15","Ik kan gevonden informatie ordenen op verschillende criteria.",IF(A322="2.5.16","Ik kan mijn gedachten en gevoelens met de juiste woorden en zingrootte schrijven.",IF(A322="2.5.17","Ik kan lange teksten schrijven waarin ik de woorden juist spel en goede interpunctie gebruik.",IF(A322="2.5.18","Ik besteed aandacht aan de vormgeving en lay-out van mijn schrijfproduct.",IF(A322="2.5.19","Ik lees mijn schrijfproduct na en verbeter en/of reviseer deze waar nodig.",IF(A322="2.5.20","Ik denk na over wat ik geschreven heb en hoe het ging.","Voer tussendoel in"))))))))))))))))))))</f>
        <v>Ik kan korte teksten op de juiste wijze schrijven.</v>
      </c>
      <c r="D322" s="9" t="str">
        <f t="shared" ref="D322:D385" si="17">IF(A322="2.5.1","Middenbouw",IF(A322="2.5.2","Middenbouw",IF(A322="2.5.3","Middenbouw",IF(A322="2.5.4","Middenbouw",IF(A322="2.5.5","Middenbouw",IF(A322="2.5.6","Middenbouw",IF(A322="2.5.7","Middenbouw",IF(A322="2.5.8","Middenbouw",IF(A322="2.5.9","Middenbouw",IF(A322="2.5.10","Middenbouw",IF(A322="2.5.11","Bovenbouw",IF(A322="2.5.12","Bovenbouw",IF(A322="2.5.13","Bovenbouw",IF(A322="2.5.14","Bovenbouw",IF(A322="2.5.15","Bovenbouw",IF(A322="2.5.16","Bovenbouw",IF(A322="2.5.17","Bovenbouw",IF(A322="2.5.18","Bovenbouw",IF(A322="2.5.19","Bovenbouw",IF(A322="2.5.20","Bovenbouw","Onbepaald"))))))))))))))))))))</f>
        <v>Middenbouw</v>
      </c>
      <c r="E322" s="10">
        <v>4</v>
      </c>
      <c r="F322" s="1" t="s">
        <v>697</v>
      </c>
    </row>
    <row r="323" spans="1:6" x14ac:dyDescent="0.2">
      <c r="A323" s="17" t="s">
        <v>99</v>
      </c>
      <c r="B323" s="16" t="str">
        <f t="shared" si="15"/>
        <v>Ze schrijven korte teksten met de juiste spelling en interpunctie.</v>
      </c>
      <c r="C323" s="16" t="str">
        <f t="shared" si="16"/>
        <v>Ik kan korte teksten op de juiste wijze schrijven.</v>
      </c>
      <c r="D323" s="9" t="str">
        <f t="shared" si="17"/>
        <v>Middenbouw</v>
      </c>
      <c r="E323" s="10">
        <v>4</v>
      </c>
      <c r="F323" s="1" t="s">
        <v>735</v>
      </c>
    </row>
    <row r="324" spans="1:6" x14ac:dyDescent="0.2">
      <c r="A324" s="17" t="s">
        <v>99</v>
      </c>
      <c r="B324" s="16" t="str">
        <f t="shared" si="15"/>
        <v>Ze schrijven korte teksten met de juiste spelling en interpunctie.</v>
      </c>
      <c r="C324" s="16" t="str">
        <f t="shared" si="16"/>
        <v>Ik kan korte teksten op de juiste wijze schrijven.</v>
      </c>
      <c r="D324" s="9" t="str">
        <f t="shared" si="17"/>
        <v>Middenbouw</v>
      </c>
      <c r="E324" s="10">
        <v>4</v>
      </c>
      <c r="F324" s="1" t="s">
        <v>738</v>
      </c>
    </row>
    <row r="325" spans="1:6" x14ac:dyDescent="0.2">
      <c r="A325" s="17" t="s">
        <v>99</v>
      </c>
      <c r="B325" s="16" t="str">
        <f t="shared" si="15"/>
        <v>Ze schrijven korte teksten met de juiste spelling en interpunctie.</v>
      </c>
      <c r="C325" s="16" t="str">
        <f t="shared" si="16"/>
        <v>Ik kan korte teksten op de juiste wijze schrijven.</v>
      </c>
      <c r="D325" s="9" t="str">
        <f t="shared" si="17"/>
        <v>Middenbouw</v>
      </c>
      <c r="E325" s="10">
        <v>4</v>
      </c>
      <c r="F325" s="1" t="s">
        <v>699</v>
      </c>
    </row>
    <row r="326" spans="1:6" x14ac:dyDescent="0.2">
      <c r="A326" s="17" t="s">
        <v>99</v>
      </c>
      <c r="B326" s="16" t="str">
        <f t="shared" si="15"/>
        <v>Ze schrijven korte teksten met de juiste spelling en interpunctie.</v>
      </c>
      <c r="C326" s="16" t="str">
        <f t="shared" si="16"/>
        <v>Ik kan korte teksten op de juiste wijze schrijven.</v>
      </c>
      <c r="D326" s="9" t="str">
        <f t="shared" si="17"/>
        <v>Middenbouw</v>
      </c>
      <c r="E326" s="14">
        <v>4</v>
      </c>
      <c r="F326" s="15" t="s">
        <v>545</v>
      </c>
    </row>
    <row r="327" spans="1:6" x14ac:dyDescent="0.2">
      <c r="A327" s="17" t="s">
        <v>99</v>
      </c>
      <c r="B327" s="16" t="str">
        <f t="shared" si="15"/>
        <v>Ze schrijven korte teksten met de juiste spelling en interpunctie.</v>
      </c>
      <c r="C327" s="16" t="str">
        <f t="shared" si="16"/>
        <v>Ik kan korte teksten op de juiste wijze schrijven.</v>
      </c>
      <c r="D327" s="9" t="str">
        <f t="shared" si="17"/>
        <v>Middenbouw</v>
      </c>
      <c r="E327" s="14">
        <v>4</v>
      </c>
      <c r="F327" s="15" t="s">
        <v>546</v>
      </c>
    </row>
    <row r="328" spans="1:6" x14ac:dyDescent="0.2">
      <c r="A328" s="17" t="s">
        <v>99</v>
      </c>
      <c r="B328" s="16" t="str">
        <f t="shared" si="15"/>
        <v>Ze schrijven korte teksten met de juiste spelling en interpunctie.</v>
      </c>
      <c r="C328" s="16" t="str">
        <f t="shared" si="16"/>
        <v>Ik kan korte teksten op de juiste wijze schrijven.</v>
      </c>
      <c r="D328" s="9" t="str">
        <f t="shared" si="17"/>
        <v>Middenbouw</v>
      </c>
      <c r="E328" s="14">
        <v>4</v>
      </c>
      <c r="F328" s="15" t="s">
        <v>548</v>
      </c>
    </row>
    <row r="329" spans="1:6" x14ac:dyDescent="0.2">
      <c r="A329" s="17" t="s">
        <v>99</v>
      </c>
      <c r="B329" s="16" t="str">
        <f t="shared" si="15"/>
        <v>Ze schrijven korte teksten met de juiste spelling en interpunctie.</v>
      </c>
      <c r="C329" s="16" t="str">
        <f t="shared" si="16"/>
        <v>Ik kan korte teksten op de juiste wijze schrijven.</v>
      </c>
      <c r="D329" s="9" t="str">
        <f t="shared" si="17"/>
        <v>Middenbouw</v>
      </c>
      <c r="E329" s="14">
        <v>4</v>
      </c>
      <c r="F329" s="15" t="s">
        <v>555</v>
      </c>
    </row>
    <row r="330" spans="1:6" x14ac:dyDescent="0.2">
      <c r="A330" s="17" t="s">
        <v>99</v>
      </c>
      <c r="B330" s="16" t="str">
        <f t="shared" si="15"/>
        <v>Ze schrijven korte teksten met de juiste spelling en interpunctie.</v>
      </c>
      <c r="C330" s="16" t="str">
        <f t="shared" si="16"/>
        <v>Ik kan korte teksten op de juiste wijze schrijven.</v>
      </c>
      <c r="D330" s="9" t="str">
        <f t="shared" si="17"/>
        <v>Middenbouw</v>
      </c>
      <c r="E330" s="14">
        <v>4</v>
      </c>
      <c r="F330" s="15" t="s">
        <v>550</v>
      </c>
    </row>
    <row r="331" spans="1:6" ht="28.5" x14ac:dyDescent="0.2">
      <c r="A331" s="17" t="s">
        <v>430</v>
      </c>
      <c r="B331" s="16" t="str">
        <f t="shared" si="15"/>
        <v>Ze lezen hun geschreven tekst na en reviseren die met hulp van anderen.</v>
      </c>
      <c r="C331" s="16" t="str">
        <f t="shared" si="16"/>
        <v>Je leest je tekst na, vraagt een ander mee te kijken en verbetert je tekst.</v>
      </c>
      <c r="D331" s="9" t="str">
        <f t="shared" si="17"/>
        <v>Middenbouw</v>
      </c>
      <c r="E331" s="10">
        <v>4</v>
      </c>
      <c r="F331" s="1" t="s">
        <v>694</v>
      </c>
    </row>
    <row r="332" spans="1:6" ht="28.5" x14ac:dyDescent="0.2">
      <c r="A332" s="17" t="s">
        <v>430</v>
      </c>
      <c r="B332" s="16" t="str">
        <f t="shared" si="15"/>
        <v>Ze lezen hun geschreven tekst na en reviseren die met hulp van anderen.</v>
      </c>
      <c r="C332" s="16" t="str">
        <f t="shared" si="16"/>
        <v>Je leest je tekst na, vraagt een ander mee te kijken en verbetert je tekst.</v>
      </c>
      <c r="D332" s="9" t="str">
        <f t="shared" si="17"/>
        <v>Middenbouw</v>
      </c>
      <c r="E332" s="10">
        <v>4</v>
      </c>
      <c r="F332" s="1" t="s">
        <v>697</v>
      </c>
    </row>
    <row r="333" spans="1:6" ht="28.5" x14ac:dyDescent="0.2">
      <c r="A333" s="17" t="s">
        <v>430</v>
      </c>
      <c r="B333" s="16" t="str">
        <f t="shared" si="15"/>
        <v>Ze lezen hun geschreven tekst na en reviseren die met hulp van anderen.</v>
      </c>
      <c r="C333" s="16" t="str">
        <f t="shared" si="16"/>
        <v>Je leest je tekst na, vraagt een ander mee te kijken en verbetert je tekst.</v>
      </c>
      <c r="D333" s="9" t="str">
        <f t="shared" si="17"/>
        <v>Middenbouw</v>
      </c>
      <c r="E333" s="10">
        <v>4</v>
      </c>
      <c r="F333" s="1" t="s">
        <v>735</v>
      </c>
    </row>
    <row r="334" spans="1:6" ht="28.5" x14ac:dyDescent="0.2">
      <c r="A334" s="17" t="s">
        <v>430</v>
      </c>
      <c r="B334" s="16" t="str">
        <f t="shared" si="15"/>
        <v>Ze lezen hun geschreven tekst na en reviseren die met hulp van anderen.</v>
      </c>
      <c r="C334" s="16" t="str">
        <f t="shared" si="16"/>
        <v>Je leest je tekst na, vraagt een ander mee te kijken en verbetert je tekst.</v>
      </c>
      <c r="D334" s="9" t="str">
        <f t="shared" si="17"/>
        <v>Middenbouw</v>
      </c>
      <c r="E334" s="10">
        <v>4</v>
      </c>
      <c r="F334" s="1" t="s">
        <v>738</v>
      </c>
    </row>
    <row r="335" spans="1:6" ht="28.5" x14ac:dyDescent="0.2">
      <c r="A335" s="17" t="s">
        <v>430</v>
      </c>
      <c r="B335" s="16" t="str">
        <f t="shared" si="15"/>
        <v>Ze lezen hun geschreven tekst na en reviseren die met hulp van anderen.</v>
      </c>
      <c r="C335" s="16" t="str">
        <f t="shared" si="16"/>
        <v>Je leest je tekst na, vraagt een ander mee te kijken en verbetert je tekst.</v>
      </c>
      <c r="D335" s="9" t="str">
        <f t="shared" si="17"/>
        <v>Middenbouw</v>
      </c>
      <c r="E335" s="10">
        <v>4</v>
      </c>
      <c r="F335" s="1" t="s">
        <v>699</v>
      </c>
    </row>
    <row r="336" spans="1:6" ht="28.5" x14ac:dyDescent="0.2">
      <c r="A336" s="17" t="s">
        <v>430</v>
      </c>
      <c r="B336" s="16" t="str">
        <f t="shared" si="15"/>
        <v>Ze lezen hun geschreven tekst na en reviseren die met hulp van anderen.</v>
      </c>
      <c r="C336" s="16" t="str">
        <f t="shared" si="16"/>
        <v>Je leest je tekst na, vraagt een ander mee te kijken en verbetert je tekst.</v>
      </c>
      <c r="D336" s="9" t="str">
        <f t="shared" si="17"/>
        <v>Middenbouw</v>
      </c>
      <c r="E336" s="10">
        <v>4</v>
      </c>
      <c r="F336" s="1" t="s">
        <v>680</v>
      </c>
    </row>
    <row r="337" spans="1:6" ht="28.5" x14ac:dyDescent="0.2">
      <c r="A337" s="17" t="s">
        <v>430</v>
      </c>
      <c r="B337" s="16" t="str">
        <f t="shared" si="15"/>
        <v>Ze lezen hun geschreven tekst na en reviseren die met hulp van anderen.</v>
      </c>
      <c r="C337" s="16" t="str">
        <f t="shared" si="16"/>
        <v>Je leest je tekst na, vraagt een ander mee te kijken en verbetert je tekst.</v>
      </c>
      <c r="D337" s="9" t="str">
        <f t="shared" si="17"/>
        <v>Middenbouw</v>
      </c>
      <c r="E337" s="10">
        <v>4</v>
      </c>
      <c r="F337" s="1" t="s">
        <v>681</v>
      </c>
    </row>
    <row r="338" spans="1:6" ht="28.5" x14ac:dyDescent="0.2">
      <c r="A338" s="17" t="s">
        <v>430</v>
      </c>
      <c r="B338" s="16" t="str">
        <f t="shared" si="15"/>
        <v>Ze lezen hun geschreven tekst na en reviseren die met hulp van anderen.</v>
      </c>
      <c r="C338" s="16" t="str">
        <f t="shared" si="16"/>
        <v>Je leest je tekst na, vraagt een ander mee te kijken en verbetert je tekst.</v>
      </c>
      <c r="D338" s="9" t="str">
        <f t="shared" si="17"/>
        <v>Middenbouw</v>
      </c>
      <c r="E338" s="10">
        <v>4</v>
      </c>
      <c r="F338" s="1" t="s">
        <v>686</v>
      </c>
    </row>
    <row r="339" spans="1:6" ht="28.5" x14ac:dyDescent="0.2">
      <c r="A339" s="17" t="s">
        <v>430</v>
      </c>
      <c r="B339" s="16" t="str">
        <f t="shared" si="15"/>
        <v>Ze lezen hun geschreven tekst na en reviseren die met hulp van anderen.</v>
      </c>
      <c r="C339" s="16" t="str">
        <f t="shared" si="16"/>
        <v>Je leest je tekst na, vraagt een ander mee te kijken en verbetert je tekst.</v>
      </c>
      <c r="D339" s="9" t="str">
        <f t="shared" si="17"/>
        <v>Middenbouw</v>
      </c>
      <c r="E339" s="10">
        <v>4</v>
      </c>
      <c r="F339" s="1" t="s">
        <v>688</v>
      </c>
    </row>
    <row r="340" spans="1:6" ht="28.5" x14ac:dyDescent="0.2">
      <c r="A340" s="17" t="s">
        <v>430</v>
      </c>
      <c r="B340" s="16" t="str">
        <f t="shared" si="15"/>
        <v>Ze lezen hun geschreven tekst na en reviseren die met hulp van anderen.</v>
      </c>
      <c r="C340" s="16" t="str">
        <f t="shared" si="16"/>
        <v>Je leest je tekst na, vraagt een ander mee te kijken en verbetert je tekst.</v>
      </c>
      <c r="D340" s="9" t="str">
        <f t="shared" si="17"/>
        <v>Middenbouw</v>
      </c>
      <c r="E340" s="10">
        <v>4</v>
      </c>
      <c r="F340" s="1" t="s">
        <v>690</v>
      </c>
    </row>
    <row r="341" spans="1:6" ht="28.5" x14ac:dyDescent="0.2">
      <c r="A341" s="17" t="s">
        <v>430</v>
      </c>
      <c r="B341" s="16" t="str">
        <f t="shared" si="15"/>
        <v>Ze lezen hun geschreven tekst na en reviseren die met hulp van anderen.</v>
      </c>
      <c r="C341" s="16" t="str">
        <f t="shared" si="16"/>
        <v>Je leest je tekst na, vraagt een ander mee te kijken en verbetert je tekst.</v>
      </c>
      <c r="D341" s="9" t="str">
        <f t="shared" si="17"/>
        <v>Middenbouw</v>
      </c>
      <c r="E341" s="14">
        <v>4</v>
      </c>
      <c r="F341" s="15" t="s">
        <v>555</v>
      </c>
    </row>
    <row r="342" spans="1:6" ht="28.5" x14ac:dyDescent="0.2">
      <c r="A342" s="17" t="s">
        <v>430</v>
      </c>
      <c r="B342" s="16" t="str">
        <f t="shared" si="15"/>
        <v>Ze lezen hun geschreven tekst na en reviseren die met hulp van anderen.</v>
      </c>
      <c r="C342" s="16" t="str">
        <f t="shared" si="16"/>
        <v>Je leest je tekst na, vraagt een ander mee te kijken en verbetert je tekst.</v>
      </c>
      <c r="D342" s="9" t="str">
        <f t="shared" si="17"/>
        <v>Middenbouw</v>
      </c>
      <c r="E342" s="14">
        <v>4</v>
      </c>
      <c r="F342" s="15" t="s">
        <v>546</v>
      </c>
    </row>
    <row r="343" spans="1:6" ht="28.5" x14ac:dyDescent="0.2">
      <c r="A343" s="17" t="s">
        <v>430</v>
      </c>
      <c r="B343" s="16" t="str">
        <f t="shared" si="15"/>
        <v>Ze lezen hun geschreven tekst na en reviseren die met hulp van anderen.</v>
      </c>
      <c r="C343" s="16" t="str">
        <f t="shared" si="16"/>
        <v>Je leest je tekst na, vraagt een ander mee te kijken en verbetert je tekst.</v>
      </c>
      <c r="D343" s="9" t="str">
        <f t="shared" si="17"/>
        <v>Middenbouw</v>
      </c>
      <c r="E343" s="14">
        <v>4</v>
      </c>
      <c r="F343" s="15" t="s">
        <v>550</v>
      </c>
    </row>
    <row r="344" spans="1:6" ht="42.75" x14ac:dyDescent="0.2">
      <c r="A344" s="17" t="s">
        <v>18</v>
      </c>
      <c r="B344" s="16" t="str">
        <f t="shared" si="15"/>
        <v>De kinderen schrijven korte teksten, zoals antwoorden op vragen, berichten en afspraken en langere teksten, zoals verhalende en informatieve teksten.</v>
      </c>
      <c r="C344" s="16" t="str">
        <f t="shared" si="16"/>
        <v>Ik kan verschillende soorten teksten schrijven.</v>
      </c>
      <c r="D344" s="9" t="str">
        <f t="shared" si="17"/>
        <v>Middenbouw</v>
      </c>
      <c r="E344" s="12">
        <v>5</v>
      </c>
      <c r="F344" s="13" t="s">
        <v>700</v>
      </c>
    </row>
    <row r="345" spans="1:6" ht="42.75" x14ac:dyDescent="0.2">
      <c r="A345" s="17" t="s">
        <v>18</v>
      </c>
      <c r="B345" s="16" t="str">
        <f t="shared" si="15"/>
        <v>De kinderen schrijven korte teksten, zoals antwoorden op vragen, berichten en afspraken en langere teksten, zoals verhalende en informatieve teksten.</v>
      </c>
      <c r="C345" s="16" t="str">
        <f t="shared" si="16"/>
        <v>Ik kan verschillende soorten teksten schrijven.</v>
      </c>
      <c r="D345" s="9" t="str">
        <f t="shared" si="17"/>
        <v>Middenbouw</v>
      </c>
      <c r="E345" s="12">
        <v>5</v>
      </c>
      <c r="F345" s="13" t="s">
        <v>582</v>
      </c>
    </row>
    <row r="346" spans="1:6" ht="42.75" x14ac:dyDescent="0.2">
      <c r="A346" s="17" t="s">
        <v>18</v>
      </c>
      <c r="B346" s="16" t="str">
        <f t="shared" si="15"/>
        <v>De kinderen schrijven korte teksten, zoals antwoorden op vragen, berichten en afspraken en langere teksten, zoals verhalende en informatieve teksten.</v>
      </c>
      <c r="C346" s="16" t="str">
        <f t="shared" si="16"/>
        <v>Ik kan verschillende soorten teksten schrijven.</v>
      </c>
      <c r="D346" s="9" t="str">
        <f t="shared" si="17"/>
        <v>Middenbouw</v>
      </c>
      <c r="E346" s="12">
        <v>5</v>
      </c>
      <c r="F346" s="13" t="s">
        <v>702</v>
      </c>
    </row>
    <row r="347" spans="1:6" ht="42.75" x14ac:dyDescent="0.2">
      <c r="A347" s="17" t="s">
        <v>18</v>
      </c>
      <c r="B347" s="16" t="str">
        <f t="shared" si="15"/>
        <v>De kinderen schrijven korte teksten, zoals antwoorden op vragen, berichten en afspraken en langere teksten, zoals verhalende en informatieve teksten.</v>
      </c>
      <c r="C347" s="16" t="str">
        <f t="shared" si="16"/>
        <v>Ik kan verschillende soorten teksten schrijven.</v>
      </c>
      <c r="D347" s="9" t="str">
        <f t="shared" si="17"/>
        <v>Middenbouw</v>
      </c>
      <c r="E347" s="12">
        <v>5</v>
      </c>
      <c r="F347" s="13" t="s">
        <v>743</v>
      </c>
    </row>
    <row r="348" spans="1:6" ht="42.75" x14ac:dyDescent="0.2">
      <c r="A348" s="17" t="s">
        <v>18</v>
      </c>
      <c r="B348" s="16" t="str">
        <f t="shared" si="15"/>
        <v>De kinderen schrijven korte teksten, zoals antwoorden op vragen, berichten en afspraken en langere teksten, zoals verhalende en informatieve teksten.</v>
      </c>
      <c r="C348" s="16" t="str">
        <f t="shared" si="16"/>
        <v>Ik kan verschillende soorten teksten schrijven.</v>
      </c>
      <c r="D348" s="9" t="str">
        <f t="shared" si="17"/>
        <v>Middenbouw</v>
      </c>
      <c r="E348" s="12">
        <v>5</v>
      </c>
      <c r="F348" s="13" t="s">
        <v>714</v>
      </c>
    </row>
    <row r="349" spans="1:6" ht="42.75" x14ac:dyDescent="0.2">
      <c r="A349" s="17" t="s">
        <v>18</v>
      </c>
      <c r="B349" s="16" t="str">
        <f t="shared" si="15"/>
        <v>De kinderen schrijven korte teksten, zoals antwoorden op vragen, berichten en afspraken en langere teksten, zoals verhalende en informatieve teksten.</v>
      </c>
      <c r="C349" s="16" t="str">
        <f t="shared" si="16"/>
        <v>Ik kan verschillende soorten teksten schrijven.</v>
      </c>
      <c r="D349" s="9" t="str">
        <f t="shared" si="17"/>
        <v>Middenbouw</v>
      </c>
      <c r="E349" s="12">
        <v>5</v>
      </c>
      <c r="F349" s="13" t="s">
        <v>705</v>
      </c>
    </row>
    <row r="350" spans="1:6" ht="42.75" x14ac:dyDescent="0.2">
      <c r="A350" s="17" t="s">
        <v>18</v>
      </c>
      <c r="B350" s="16" t="str">
        <f t="shared" si="15"/>
        <v>De kinderen schrijven korte teksten, zoals antwoorden op vragen, berichten en afspraken en langere teksten, zoals verhalende en informatieve teksten.</v>
      </c>
      <c r="C350" s="16" t="str">
        <f t="shared" si="16"/>
        <v>Ik kan verschillende soorten teksten schrijven.</v>
      </c>
      <c r="D350" s="9" t="str">
        <f t="shared" si="17"/>
        <v>Middenbouw</v>
      </c>
      <c r="E350" s="12">
        <v>5</v>
      </c>
      <c r="F350" s="13" t="s">
        <v>618</v>
      </c>
    </row>
    <row r="351" spans="1:6" ht="42.75" x14ac:dyDescent="0.2">
      <c r="A351" s="17" t="s">
        <v>18</v>
      </c>
      <c r="B351" s="16" t="str">
        <f t="shared" si="15"/>
        <v>De kinderen schrijven korte teksten, zoals antwoorden op vragen, berichten en afspraken en langere teksten, zoals verhalende en informatieve teksten.</v>
      </c>
      <c r="C351" s="16" t="str">
        <f t="shared" si="16"/>
        <v>Ik kan verschillende soorten teksten schrijven.</v>
      </c>
      <c r="D351" s="9" t="str">
        <f t="shared" si="17"/>
        <v>Middenbouw</v>
      </c>
      <c r="E351" s="12">
        <v>5</v>
      </c>
      <c r="F351" s="13" t="s">
        <v>715</v>
      </c>
    </row>
    <row r="352" spans="1:6" ht="42.75" x14ac:dyDescent="0.2">
      <c r="A352" s="17" t="s">
        <v>18</v>
      </c>
      <c r="B352" s="16" t="str">
        <f t="shared" si="15"/>
        <v>De kinderen schrijven korte teksten, zoals antwoorden op vragen, berichten en afspraken en langere teksten, zoals verhalende en informatieve teksten.</v>
      </c>
      <c r="C352" s="16" t="str">
        <f t="shared" si="16"/>
        <v>Ik kan verschillende soorten teksten schrijven.</v>
      </c>
      <c r="D352" s="9" t="str">
        <f t="shared" si="17"/>
        <v>Middenbouw</v>
      </c>
      <c r="E352" s="12">
        <v>5</v>
      </c>
      <c r="F352" s="13" t="s">
        <v>706</v>
      </c>
    </row>
    <row r="353" spans="1:6" ht="42.75" x14ac:dyDescent="0.2">
      <c r="A353" s="17" t="s">
        <v>18</v>
      </c>
      <c r="B353" s="16" t="str">
        <f t="shared" si="15"/>
        <v>De kinderen schrijven korte teksten, zoals antwoorden op vragen, berichten en afspraken en langere teksten, zoals verhalende en informatieve teksten.</v>
      </c>
      <c r="C353" s="16" t="str">
        <f t="shared" si="16"/>
        <v>Ik kan verschillende soorten teksten schrijven.</v>
      </c>
      <c r="D353" s="9" t="str">
        <f t="shared" si="17"/>
        <v>Middenbouw</v>
      </c>
      <c r="E353" s="12">
        <v>5</v>
      </c>
      <c r="F353" s="13" t="s">
        <v>716</v>
      </c>
    </row>
    <row r="354" spans="1:6" ht="42.75" x14ac:dyDescent="0.2">
      <c r="A354" s="17" t="s">
        <v>18</v>
      </c>
      <c r="B354" s="16" t="str">
        <f t="shared" si="15"/>
        <v>De kinderen schrijven korte teksten, zoals antwoorden op vragen, berichten en afspraken en langere teksten, zoals verhalende en informatieve teksten.</v>
      </c>
      <c r="C354" s="16" t="str">
        <f t="shared" si="16"/>
        <v>Ik kan verschillende soorten teksten schrijven.</v>
      </c>
      <c r="D354" s="9" t="str">
        <f t="shared" si="17"/>
        <v>Middenbouw</v>
      </c>
      <c r="E354" s="12">
        <v>5</v>
      </c>
      <c r="F354" s="13" t="s">
        <v>707</v>
      </c>
    </row>
    <row r="355" spans="1:6" ht="42.75" x14ac:dyDescent="0.2">
      <c r="A355" s="17" t="s">
        <v>18</v>
      </c>
      <c r="B355" s="16" t="str">
        <f t="shared" si="15"/>
        <v>De kinderen schrijven korte teksten, zoals antwoorden op vragen, berichten en afspraken en langere teksten, zoals verhalende en informatieve teksten.</v>
      </c>
      <c r="C355" s="16" t="str">
        <f t="shared" si="16"/>
        <v>Ik kan verschillende soorten teksten schrijven.</v>
      </c>
      <c r="D355" s="9" t="str">
        <f t="shared" si="17"/>
        <v>Middenbouw</v>
      </c>
      <c r="E355" s="12">
        <v>5</v>
      </c>
      <c r="F355" s="1" t="s">
        <v>711</v>
      </c>
    </row>
    <row r="356" spans="1:6" ht="42.75" x14ac:dyDescent="0.2">
      <c r="A356" s="17" t="s">
        <v>18</v>
      </c>
      <c r="B356" s="16" t="str">
        <f t="shared" si="15"/>
        <v>De kinderen schrijven korte teksten, zoals antwoorden op vragen, berichten en afspraken en langere teksten, zoals verhalende en informatieve teksten.</v>
      </c>
      <c r="C356" s="16" t="str">
        <f t="shared" si="16"/>
        <v>Ik kan verschillende soorten teksten schrijven.</v>
      </c>
      <c r="D356" s="9" t="str">
        <f t="shared" si="17"/>
        <v>Middenbouw</v>
      </c>
      <c r="E356" s="12">
        <v>5</v>
      </c>
      <c r="F356" s="1" t="s">
        <v>717</v>
      </c>
    </row>
    <row r="357" spans="1:6" ht="42.75" x14ac:dyDescent="0.2">
      <c r="A357" s="17" t="s">
        <v>18</v>
      </c>
      <c r="B357" s="16" t="str">
        <f t="shared" si="15"/>
        <v>De kinderen schrijven korte teksten, zoals antwoorden op vragen, berichten en afspraken en langere teksten, zoals verhalende en informatieve teksten.</v>
      </c>
      <c r="C357" s="16" t="str">
        <f t="shared" si="16"/>
        <v>Ik kan verschillende soorten teksten schrijven.</v>
      </c>
      <c r="D357" s="9" t="str">
        <f t="shared" si="17"/>
        <v>Middenbouw</v>
      </c>
      <c r="E357" s="12">
        <v>5</v>
      </c>
      <c r="F357" s="1" t="s">
        <v>718</v>
      </c>
    </row>
    <row r="358" spans="1:6" ht="42.75" x14ac:dyDescent="0.2">
      <c r="A358" s="17" t="s">
        <v>18</v>
      </c>
      <c r="B358" s="16" t="str">
        <f t="shared" si="15"/>
        <v>De kinderen schrijven korte teksten, zoals antwoorden op vragen, berichten en afspraken en langere teksten, zoals verhalende en informatieve teksten.</v>
      </c>
      <c r="C358" s="16" t="str">
        <f t="shared" si="16"/>
        <v>Ik kan verschillende soorten teksten schrijven.</v>
      </c>
      <c r="D358" s="9" t="str">
        <f t="shared" si="17"/>
        <v>Middenbouw</v>
      </c>
      <c r="E358" s="12">
        <v>5</v>
      </c>
      <c r="F358" s="1" t="s">
        <v>567</v>
      </c>
    </row>
    <row r="359" spans="1:6" ht="42.75" x14ac:dyDescent="0.2">
      <c r="A359" s="17" t="s">
        <v>18</v>
      </c>
      <c r="B359" s="16" t="str">
        <f t="shared" si="15"/>
        <v>De kinderen schrijven korte teksten, zoals antwoorden op vragen, berichten en afspraken en langere teksten, zoals verhalende en informatieve teksten.</v>
      </c>
      <c r="C359" s="16" t="str">
        <f t="shared" si="16"/>
        <v>Ik kan verschillende soorten teksten schrijven.</v>
      </c>
      <c r="D359" s="9" t="str">
        <f t="shared" si="17"/>
        <v>Middenbouw</v>
      </c>
      <c r="E359" s="12">
        <v>5</v>
      </c>
      <c r="F359" s="1" t="s">
        <v>719</v>
      </c>
    </row>
    <row r="360" spans="1:6" ht="42.75" x14ac:dyDescent="0.2">
      <c r="A360" s="17" t="s">
        <v>18</v>
      </c>
      <c r="B360" s="16" t="str">
        <f t="shared" si="15"/>
        <v>De kinderen schrijven korte teksten, zoals antwoorden op vragen, berichten en afspraken en langere teksten, zoals verhalende en informatieve teksten.</v>
      </c>
      <c r="C360" s="16" t="str">
        <f t="shared" si="16"/>
        <v>Ik kan verschillende soorten teksten schrijven.</v>
      </c>
      <c r="D360" s="9" t="str">
        <f t="shared" si="17"/>
        <v>Middenbouw</v>
      </c>
      <c r="E360" s="12">
        <v>5</v>
      </c>
      <c r="F360" s="1" t="s">
        <v>720</v>
      </c>
    </row>
    <row r="361" spans="1:6" ht="42.75" x14ac:dyDescent="0.2">
      <c r="A361" s="17" t="s">
        <v>18</v>
      </c>
      <c r="B361" s="16" t="str">
        <f t="shared" si="15"/>
        <v>De kinderen schrijven korte teksten, zoals antwoorden op vragen, berichten en afspraken en langere teksten, zoals verhalende en informatieve teksten.</v>
      </c>
      <c r="C361" s="16" t="str">
        <f t="shared" si="16"/>
        <v>Ik kan verschillende soorten teksten schrijven.</v>
      </c>
      <c r="D361" s="9" t="str">
        <f t="shared" si="17"/>
        <v>Middenbouw</v>
      </c>
      <c r="E361" s="12">
        <v>5</v>
      </c>
      <c r="F361" s="1" t="s">
        <v>722</v>
      </c>
    </row>
    <row r="362" spans="1:6" ht="42.75" x14ac:dyDescent="0.2">
      <c r="A362" s="17" t="s">
        <v>18</v>
      </c>
      <c r="B362" s="16" t="str">
        <f t="shared" si="15"/>
        <v>De kinderen schrijven korte teksten, zoals antwoorden op vragen, berichten en afspraken en langere teksten, zoals verhalende en informatieve teksten.</v>
      </c>
      <c r="C362" s="16" t="str">
        <f t="shared" si="16"/>
        <v>Ik kan verschillende soorten teksten schrijven.</v>
      </c>
      <c r="D362" s="9" t="str">
        <f t="shared" si="17"/>
        <v>Middenbouw</v>
      </c>
      <c r="E362" s="12">
        <v>5</v>
      </c>
      <c r="F362" s="1" t="s">
        <v>740</v>
      </c>
    </row>
    <row r="363" spans="1:6" ht="42.75" x14ac:dyDescent="0.2">
      <c r="A363" s="17" t="s">
        <v>18</v>
      </c>
      <c r="B363" s="16" t="str">
        <f t="shared" si="15"/>
        <v>De kinderen schrijven korte teksten, zoals antwoorden op vragen, berichten en afspraken en langere teksten, zoals verhalende en informatieve teksten.</v>
      </c>
      <c r="C363" s="16" t="str">
        <f t="shared" si="16"/>
        <v>Ik kan verschillende soorten teksten schrijven.</v>
      </c>
      <c r="D363" s="9" t="str">
        <f t="shared" si="17"/>
        <v>Middenbouw</v>
      </c>
      <c r="E363" s="12">
        <v>5</v>
      </c>
      <c r="F363" s="1" t="s">
        <v>723</v>
      </c>
    </row>
    <row r="364" spans="1:6" ht="42.75" x14ac:dyDescent="0.2">
      <c r="A364" s="17" t="s">
        <v>18</v>
      </c>
      <c r="B364" s="16" t="str">
        <f t="shared" si="15"/>
        <v>De kinderen schrijven korte teksten, zoals antwoorden op vragen, berichten en afspraken en langere teksten, zoals verhalende en informatieve teksten.</v>
      </c>
      <c r="C364" s="16" t="str">
        <f t="shared" si="16"/>
        <v>Ik kan verschillende soorten teksten schrijven.</v>
      </c>
      <c r="D364" s="9" t="str">
        <f t="shared" si="17"/>
        <v>Middenbouw</v>
      </c>
      <c r="E364" s="12">
        <v>5</v>
      </c>
      <c r="F364" s="1" t="s">
        <v>724</v>
      </c>
    </row>
    <row r="365" spans="1:6" ht="42.75" x14ac:dyDescent="0.2">
      <c r="A365" s="17" t="s">
        <v>18</v>
      </c>
      <c r="B365" s="16" t="str">
        <f t="shared" si="15"/>
        <v>De kinderen schrijven korte teksten, zoals antwoorden op vragen, berichten en afspraken en langere teksten, zoals verhalende en informatieve teksten.</v>
      </c>
      <c r="C365" s="16" t="str">
        <f t="shared" si="16"/>
        <v>Ik kan verschillende soorten teksten schrijven.</v>
      </c>
      <c r="D365" s="9" t="str">
        <f t="shared" si="17"/>
        <v>Middenbouw</v>
      </c>
      <c r="E365" s="12">
        <v>5</v>
      </c>
      <c r="F365" s="1" t="s">
        <v>725</v>
      </c>
    </row>
    <row r="366" spans="1:6" ht="42.75" x14ac:dyDescent="0.2">
      <c r="A366" s="17" t="s">
        <v>18</v>
      </c>
      <c r="B366" s="16" t="str">
        <f t="shared" si="15"/>
        <v>De kinderen schrijven korte teksten, zoals antwoorden op vragen, berichten en afspraken en langere teksten, zoals verhalende en informatieve teksten.</v>
      </c>
      <c r="C366" s="16" t="str">
        <f t="shared" si="16"/>
        <v>Ik kan verschillende soorten teksten schrijven.</v>
      </c>
      <c r="D366" s="9" t="str">
        <f t="shared" si="17"/>
        <v>Middenbouw</v>
      </c>
      <c r="E366" s="12">
        <v>5</v>
      </c>
      <c r="F366" s="1" t="s">
        <v>726</v>
      </c>
    </row>
    <row r="367" spans="1:6" ht="42.75" x14ac:dyDescent="0.2">
      <c r="A367" s="17" t="s">
        <v>18</v>
      </c>
      <c r="B367" s="16" t="str">
        <f t="shared" si="15"/>
        <v>De kinderen schrijven korte teksten, zoals antwoorden op vragen, berichten en afspraken en langere teksten, zoals verhalende en informatieve teksten.</v>
      </c>
      <c r="C367" s="16" t="str">
        <f t="shared" si="16"/>
        <v>Ik kan verschillende soorten teksten schrijven.</v>
      </c>
      <c r="D367" s="9" t="str">
        <f t="shared" si="17"/>
        <v>Middenbouw</v>
      </c>
      <c r="E367" s="12">
        <v>5</v>
      </c>
      <c r="F367" s="1" t="s">
        <v>727</v>
      </c>
    </row>
    <row r="368" spans="1:6" ht="42.75" x14ac:dyDescent="0.2">
      <c r="A368" s="17" t="s">
        <v>18</v>
      </c>
      <c r="B368" s="16" t="str">
        <f t="shared" si="15"/>
        <v>De kinderen schrijven korte teksten, zoals antwoorden op vragen, berichten en afspraken en langere teksten, zoals verhalende en informatieve teksten.</v>
      </c>
      <c r="C368" s="16" t="str">
        <f t="shared" si="16"/>
        <v>Ik kan verschillende soorten teksten schrijven.</v>
      </c>
      <c r="D368" s="9" t="str">
        <f t="shared" si="17"/>
        <v>Middenbouw</v>
      </c>
      <c r="E368" s="12">
        <v>5</v>
      </c>
      <c r="F368" s="1" t="s">
        <v>730</v>
      </c>
    </row>
    <row r="369" spans="1:6" ht="42.75" x14ac:dyDescent="0.2">
      <c r="A369" s="17" t="s">
        <v>18</v>
      </c>
      <c r="B369" s="16" t="str">
        <f t="shared" si="15"/>
        <v>De kinderen schrijven korte teksten, zoals antwoorden op vragen, berichten en afspraken en langere teksten, zoals verhalende en informatieve teksten.</v>
      </c>
      <c r="C369" s="16" t="str">
        <f t="shared" si="16"/>
        <v>Ik kan verschillende soorten teksten schrijven.</v>
      </c>
      <c r="D369" s="9" t="str">
        <f t="shared" si="17"/>
        <v>Middenbouw</v>
      </c>
      <c r="E369" s="12">
        <v>5</v>
      </c>
      <c r="F369" s="1" t="s">
        <v>728</v>
      </c>
    </row>
    <row r="370" spans="1:6" ht="42.75" x14ac:dyDescent="0.2">
      <c r="A370" s="17" t="s">
        <v>18</v>
      </c>
      <c r="B370" s="16" t="str">
        <f t="shared" si="15"/>
        <v>De kinderen schrijven korte teksten, zoals antwoorden op vragen, berichten en afspraken en langere teksten, zoals verhalende en informatieve teksten.</v>
      </c>
      <c r="C370" s="16" t="str">
        <f t="shared" si="16"/>
        <v>Ik kan verschillende soorten teksten schrijven.</v>
      </c>
      <c r="D370" s="9" t="str">
        <f t="shared" si="17"/>
        <v>Middenbouw</v>
      </c>
      <c r="E370" s="12">
        <v>5</v>
      </c>
      <c r="F370" s="1" t="s">
        <v>729</v>
      </c>
    </row>
    <row r="371" spans="1:6" ht="42.75" x14ac:dyDescent="0.2">
      <c r="A371" s="17" t="s">
        <v>18</v>
      </c>
      <c r="B371" s="16" t="str">
        <f t="shared" si="15"/>
        <v>De kinderen schrijven korte teksten, zoals antwoorden op vragen, berichten en afspraken en langere teksten, zoals verhalende en informatieve teksten.</v>
      </c>
      <c r="C371" s="16" t="str">
        <f t="shared" si="16"/>
        <v>Ik kan verschillende soorten teksten schrijven.</v>
      </c>
      <c r="D371" s="9" t="str">
        <f t="shared" si="17"/>
        <v>Middenbouw</v>
      </c>
      <c r="E371" s="12">
        <v>5</v>
      </c>
      <c r="F371" s="1" t="s">
        <v>731</v>
      </c>
    </row>
    <row r="372" spans="1:6" ht="42.75" x14ac:dyDescent="0.2">
      <c r="A372" s="17" t="s">
        <v>18</v>
      </c>
      <c r="B372" s="16" t="str">
        <f t="shared" si="15"/>
        <v>De kinderen schrijven korte teksten, zoals antwoorden op vragen, berichten en afspraken en langere teksten, zoals verhalende en informatieve teksten.</v>
      </c>
      <c r="C372" s="16" t="str">
        <f t="shared" si="16"/>
        <v>Ik kan verschillende soorten teksten schrijven.</v>
      </c>
      <c r="D372" s="9" t="str">
        <f t="shared" si="17"/>
        <v>Middenbouw</v>
      </c>
      <c r="E372" s="12">
        <v>5</v>
      </c>
      <c r="F372" s="1" t="s">
        <v>732</v>
      </c>
    </row>
    <row r="373" spans="1:6" ht="42.75" x14ac:dyDescent="0.2">
      <c r="A373" s="17" t="s">
        <v>18</v>
      </c>
      <c r="B373" s="16" t="str">
        <f t="shared" si="15"/>
        <v>De kinderen schrijven korte teksten, zoals antwoorden op vragen, berichten en afspraken en langere teksten, zoals verhalende en informatieve teksten.</v>
      </c>
      <c r="C373" s="16" t="str">
        <f t="shared" si="16"/>
        <v>Ik kan verschillende soorten teksten schrijven.</v>
      </c>
      <c r="D373" s="9" t="str">
        <f t="shared" si="17"/>
        <v>Middenbouw</v>
      </c>
      <c r="E373" s="30">
        <v>5</v>
      </c>
      <c r="F373" s="2" t="s">
        <v>556</v>
      </c>
    </row>
    <row r="374" spans="1:6" ht="42.75" x14ac:dyDescent="0.2">
      <c r="A374" s="17" t="s">
        <v>18</v>
      </c>
      <c r="B374" s="16" t="str">
        <f t="shared" si="15"/>
        <v>De kinderen schrijven korte teksten, zoals antwoorden op vragen, berichten en afspraken en langere teksten, zoals verhalende en informatieve teksten.</v>
      </c>
      <c r="C374" s="16" t="str">
        <f t="shared" si="16"/>
        <v>Ik kan verschillende soorten teksten schrijven.</v>
      </c>
      <c r="D374" s="9" t="str">
        <f t="shared" si="17"/>
        <v>Middenbouw</v>
      </c>
      <c r="E374" s="30">
        <v>5</v>
      </c>
      <c r="F374" s="2" t="s">
        <v>557</v>
      </c>
    </row>
    <row r="375" spans="1:6" ht="42.75" x14ac:dyDescent="0.2">
      <c r="A375" s="17" t="s">
        <v>18</v>
      </c>
      <c r="B375" s="16" t="str">
        <f t="shared" si="15"/>
        <v>De kinderen schrijven korte teksten, zoals antwoorden op vragen, berichten en afspraken en langere teksten, zoals verhalende en informatieve teksten.</v>
      </c>
      <c r="C375" s="16" t="str">
        <f t="shared" si="16"/>
        <v>Ik kan verschillende soorten teksten schrijven.</v>
      </c>
      <c r="D375" s="9" t="str">
        <f t="shared" si="17"/>
        <v>Middenbouw</v>
      </c>
      <c r="E375" s="30">
        <v>5</v>
      </c>
      <c r="F375" s="2" t="s">
        <v>558</v>
      </c>
    </row>
    <row r="376" spans="1:6" ht="42.75" x14ac:dyDescent="0.2">
      <c r="A376" s="17" t="s">
        <v>18</v>
      </c>
      <c r="B376" s="16" t="str">
        <f t="shared" si="15"/>
        <v>De kinderen schrijven korte teksten, zoals antwoorden op vragen, berichten en afspraken en langere teksten, zoals verhalende en informatieve teksten.</v>
      </c>
      <c r="C376" s="16" t="str">
        <f t="shared" si="16"/>
        <v>Ik kan verschillende soorten teksten schrijven.</v>
      </c>
      <c r="D376" s="9" t="str">
        <f t="shared" si="17"/>
        <v>Middenbouw</v>
      </c>
      <c r="E376" s="30">
        <v>5</v>
      </c>
      <c r="F376" s="2" t="s">
        <v>559</v>
      </c>
    </row>
    <row r="377" spans="1:6" ht="42.75" x14ac:dyDescent="0.2">
      <c r="A377" s="17" t="s">
        <v>18</v>
      </c>
      <c r="B377" s="16" t="str">
        <f t="shared" si="15"/>
        <v>De kinderen schrijven korte teksten, zoals antwoorden op vragen, berichten en afspraken en langere teksten, zoals verhalende en informatieve teksten.</v>
      </c>
      <c r="C377" s="16" t="str">
        <f t="shared" si="16"/>
        <v>Ik kan verschillende soorten teksten schrijven.</v>
      </c>
      <c r="D377" s="9" t="str">
        <f t="shared" si="17"/>
        <v>Middenbouw</v>
      </c>
      <c r="E377" s="30">
        <v>5</v>
      </c>
      <c r="F377" s="2" t="s">
        <v>560</v>
      </c>
    </row>
    <row r="378" spans="1:6" ht="42.75" x14ac:dyDescent="0.2">
      <c r="A378" s="17" t="s">
        <v>18</v>
      </c>
      <c r="B378" s="16" t="str">
        <f t="shared" si="15"/>
        <v>De kinderen schrijven korte teksten, zoals antwoorden op vragen, berichten en afspraken en langere teksten, zoals verhalende en informatieve teksten.</v>
      </c>
      <c r="C378" s="16" t="str">
        <f t="shared" si="16"/>
        <v>Ik kan verschillende soorten teksten schrijven.</v>
      </c>
      <c r="D378" s="9" t="str">
        <f t="shared" si="17"/>
        <v>Middenbouw</v>
      </c>
      <c r="E378" s="30">
        <v>5</v>
      </c>
      <c r="F378" s="2" t="s">
        <v>561</v>
      </c>
    </row>
    <row r="379" spans="1:6" ht="42.75" x14ac:dyDescent="0.2">
      <c r="A379" s="17" t="s">
        <v>18</v>
      </c>
      <c r="B379" s="16" t="str">
        <f t="shared" si="15"/>
        <v>De kinderen schrijven korte teksten, zoals antwoorden op vragen, berichten en afspraken en langere teksten, zoals verhalende en informatieve teksten.</v>
      </c>
      <c r="C379" s="16" t="str">
        <f t="shared" si="16"/>
        <v>Ik kan verschillende soorten teksten schrijven.</v>
      </c>
      <c r="D379" s="9" t="str">
        <f t="shared" si="17"/>
        <v>Middenbouw</v>
      </c>
      <c r="E379" s="30">
        <v>5</v>
      </c>
      <c r="F379" s="2" t="s">
        <v>562</v>
      </c>
    </row>
    <row r="380" spans="1:6" ht="42.75" x14ac:dyDescent="0.2">
      <c r="A380" s="17" t="s">
        <v>18</v>
      </c>
      <c r="B380" s="16" t="str">
        <f t="shared" si="15"/>
        <v>De kinderen schrijven korte teksten, zoals antwoorden op vragen, berichten en afspraken en langere teksten, zoals verhalende en informatieve teksten.</v>
      </c>
      <c r="C380" s="16" t="str">
        <f t="shared" si="16"/>
        <v>Ik kan verschillende soorten teksten schrijven.</v>
      </c>
      <c r="D380" s="9" t="str">
        <f t="shared" si="17"/>
        <v>Middenbouw</v>
      </c>
      <c r="E380" s="30">
        <v>5</v>
      </c>
      <c r="F380" s="2" t="s">
        <v>563</v>
      </c>
    </row>
    <row r="381" spans="1:6" x14ac:dyDescent="0.2">
      <c r="A381" s="17" t="s">
        <v>431</v>
      </c>
      <c r="B381" s="16" t="str">
        <f t="shared" si="15"/>
        <v>Ze kunnen opmerkingen maken bij hun eigen teksten.</v>
      </c>
      <c r="C381" s="16" t="str">
        <f t="shared" si="16"/>
        <v>Ik kan vertellen wat ik vind van wat ik geschreven heb.</v>
      </c>
      <c r="D381" s="9" t="str">
        <f t="shared" si="17"/>
        <v>Middenbouw</v>
      </c>
      <c r="E381" s="10">
        <v>5</v>
      </c>
      <c r="F381" s="1" t="s">
        <v>700</v>
      </c>
    </row>
    <row r="382" spans="1:6" x14ac:dyDescent="0.2">
      <c r="A382" s="17" t="s">
        <v>431</v>
      </c>
      <c r="B382" s="16" t="str">
        <f t="shared" si="15"/>
        <v>Ze kunnen opmerkingen maken bij hun eigen teksten.</v>
      </c>
      <c r="C382" s="16" t="str">
        <f t="shared" si="16"/>
        <v>Ik kan vertellen wat ik vind van wat ik geschreven heb.</v>
      </c>
      <c r="D382" s="9" t="str">
        <f t="shared" si="17"/>
        <v>Middenbouw</v>
      </c>
      <c r="E382" s="10">
        <v>5</v>
      </c>
      <c r="F382" s="1" t="s">
        <v>582</v>
      </c>
    </row>
    <row r="383" spans="1:6" x14ac:dyDescent="0.2">
      <c r="A383" s="17" t="s">
        <v>431</v>
      </c>
      <c r="B383" s="16" t="str">
        <f t="shared" si="15"/>
        <v>Ze kunnen opmerkingen maken bij hun eigen teksten.</v>
      </c>
      <c r="C383" s="16" t="str">
        <f t="shared" si="16"/>
        <v>Ik kan vertellen wat ik vind van wat ik geschreven heb.</v>
      </c>
      <c r="D383" s="9" t="str">
        <f t="shared" si="17"/>
        <v>Middenbouw</v>
      </c>
      <c r="E383" s="10">
        <v>5</v>
      </c>
      <c r="F383" s="1" t="s">
        <v>702</v>
      </c>
    </row>
    <row r="384" spans="1:6" x14ac:dyDescent="0.2">
      <c r="A384" s="17" t="s">
        <v>431</v>
      </c>
      <c r="B384" s="16" t="str">
        <f t="shared" si="15"/>
        <v>Ze kunnen opmerkingen maken bij hun eigen teksten.</v>
      </c>
      <c r="C384" s="16" t="str">
        <f t="shared" si="16"/>
        <v>Ik kan vertellen wat ik vind van wat ik geschreven heb.</v>
      </c>
      <c r="D384" s="9" t="str">
        <f t="shared" si="17"/>
        <v>Middenbouw</v>
      </c>
      <c r="E384" s="10">
        <v>5</v>
      </c>
      <c r="F384" s="13" t="s">
        <v>703</v>
      </c>
    </row>
    <row r="385" spans="1:6" x14ac:dyDescent="0.2">
      <c r="A385" s="17" t="s">
        <v>431</v>
      </c>
      <c r="B385" s="16" t="str">
        <f t="shared" si="15"/>
        <v>Ze kunnen opmerkingen maken bij hun eigen teksten.</v>
      </c>
      <c r="C385" s="16" t="str">
        <f t="shared" si="16"/>
        <v>Ik kan vertellen wat ik vind van wat ik geschreven heb.</v>
      </c>
      <c r="D385" s="9" t="str">
        <f t="shared" si="17"/>
        <v>Middenbouw</v>
      </c>
      <c r="E385" s="10">
        <v>5</v>
      </c>
      <c r="F385" s="13" t="s">
        <v>743</v>
      </c>
    </row>
    <row r="386" spans="1:6" x14ac:dyDescent="0.2">
      <c r="A386" s="17" t="s">
        <v>431</v>
      </c>
      <c r="B386" s="16" t="str">
        <f t="shared" ref="B386:B449" si="18">IF(A386="2.5.1","De kinderen schrijven korte teksten, zoals antwoorden op vragen, berichten en afspraken en langere teksten, zoals verhalende en informatieve teksten.",IF(A386="2.5.2","Ze kennen kenmerken van verhalende, informatieve, directieve, beschouwende en argumentatieve teksten.",IF(A386="2.5.3","Ze durven te schrijven en hebben er plezier in.",IF(A386="2.5.4","Ze stellen het onderwerp vast en zijn zich bewust van het schrijfdoel en het lezerspubliek.",IF(A386="2.5.5","Ze verzamelen informatie uit enkele bronnen die beschikbaar zijn.",IF(A386="2.5.6","Ze ordenen de gevonden informatie in de tijd.",IF(A386="2.5.7","Ze kiezen de geschikte woorden en formuleren hun gedachten en gevoelens in enkelvoudige zinnen.",IF(A386="2.5.8","Ze schrijven korte teksten met de juiste spelling en interpunctie.",IF(A386="2.5.9","Ze lezen hun geschreven tekst na en reviseren die met hulp van anderen.",IF(A386="2.5.10","Ze kunnen opmerkingen maken bij hun eigen teksten.",IF(A386="2.5.11","De kinderen schrijven allerlei soorten teksten, waaronder verhalende, informatieve, directieve, beschouwende en argumentatieve teksten.",IF(A386="2.5.12","Ze herkennen en gebruiken enkele kenmerken van verhalende, informatieve, directieve, beschouwende en argumentatieve teksten.",IF(A386="2.5.13","Ze stellen het schrijfdoel en het lezerspubliek van tevoren vast.",IF(A386="2.5.14","Ze verzamelen informatie uit verschillende soorten bronnen.",IF(A386="2.5.15","Ze ordenen vooraf de gevonden informatie.",IF(A386="2.5.16","Ze kiezen de juiste woorden en formuleren hun gedachten en gevoelens in enkelvoudige en samengestelde zinnen.",IF(A386="2.5.17","Ze schrijven langere teksten met de juiste spelling en interpunctie.",IF(A386="2.5.18","Ze besteden aandacht aan de vormgeving en de lay-out.",IF(A386="2.5.19","Ze lezen hun geschreven tekst na en reviseren die zelfstandig.",IF(A386="2.5.20","Ze reflecteren op het schrijfproduct en op het schrijfproces.","Voer tussendoel in"))))))))))))))))))))</f>
        <v>Ze kunnen opmerkingen maken bij hun eigen teksten.</v>
      </c>
      <c r="C386" s="16" t="str">
        <f t="shared" ref="C386:C449" si="19">IF(A386="2.5.1","Ik kan verschillende soorten teksten schrijven.",IF(A386="2.5.2","Ik kan de kenmerken van verschillende teksten benoemen.",IF(A386="2.5.3","Ik heb plezier in schrijven.",IF(A386="2.5.4","Voordat ik iets schrijf, bedenk ik het onderwerp, het doel en voor wie ik de tekst schrijf.",IF(A386="2.5.5","Ik kan gebruik maken van bronnen.",IF(A386="2.5.6","Ik kan een tekst ordenen.",IF(A386="2.5.7","Ik denk goed na voordat ik iets opschrijf.",IF(A386="2.5.8","Ik kan korte teksten op de juiste wijze schrijven.",IF(A386="2.5.9","Je leest je tekst na, vraagt een ander mee te kijken en verbetert je tekst.",IF(A386="2.5.10","Ik kan vertellen wat ik vind van wat ik geschreven heb.",IF(A386="2.5.11","Ik kan verschillende soorten teksten schrijven. ",IF(A386="2.5.12","Ik gebruik enkele kenmerken van verschillende soorten teksten in mijn eigen teksten.",IF(A386="2.5.13","Ik stel voor dat ik begin met schrijven het schrijfdoel en de lezer vast.",IF(A386="2.5.14","Ik kan informatie verzamelen uit verschillende bronnen.",IF(A386="2.5.15","Ik kan gevonden informatie ordenen op verschillende criteria.",IF(A386="2.5.16","Ik kan mijn gedachten en gevoelens met de juiste woorden en zingrootte schrijven.",IF(A386="2.5.17","Ik kan lange teksten schrijven waarin ik de woorden juist spel en goede interpunctie gebruik.",IF(A386="2.5.18","Ik besteed aandacht aan de vormgeving en lay-out van mijn schrijfproduct.",IF(A386="2.5.19","Ik lees mijn schrijfproduct na en verbeter en/of reviseer deze waar nodig.",IF(A386="2.5.20","Ik denk na over wat ik geschreven heb en hoe het ging.","Voer tussendoel in"))))))))))))))))))))</f>
        <v>Ik kan vertellen wat ik vind van wat ik geschreven heb.</v>
      </c>
      <c r="D386" s="9" t="str">
        <f t="shared" ref="D386:D449" si="20">IF(A386="2.5.1","Middenbouw",IF(A386="2.5.2","Middenbouw",IF(A386="2.5.3","Middenbouw",IF(A386="2.5.4","Middenbouw",IF(A386="2.5.5","Middenbouw",IF(A386="2.5.6","Middenbouw",IF(A386="2.5.7","Middenbouw",IF(A386="2.5.8","Middenbouw",IF(A386="2.5.9","Middenbouw",IF(A386="2.5.10","Middenbouw",IF(A386="2.5.11","Bovenbouw",IF(A386="2.5.12","Bovenbouw",IF(A386="2.5.13","Bovenbouw",IF(A386="2.5.14","Bovenbouw",IF(A386="2.5.15","Bovenbouw",IF(A386="2.5.16","Bovenbouw",IF(A386="2.5.17","Bovenbouw",IF(A386="2.5.18","Bovenbouw",IF(A386="2.5.19","Bovenbouw",IF(A386="2.5.20","Bovenbouw","Onbepaald"))))))))))))))))))))</f>
        <v>Middenbouw</v>
      </c>
      <c r="E386" s="10">
        <v>5</v>
      </c>
      <c r="F386" s="13" t="s">
        <v>714</v>
      </c>
    </row>
    <row r="387" spans="1:6" x14ac:dyDescent="0.2">
      <c r="A387" s="17" t="s">
        <v>431</v>
      </c>
      <c r="B387" s="16" t="str">
        <f t="shared" si="18"/>
        <v>Ze kunnen opmerkingen maken bij hun eigen teksten.</v>
      </c>
      <c r="C387" s="16" t="str">
        <f t="shared" si="19"/>
        <v>Ik kan vertellen wat ik vind van wat ik geschreven heb.</v>
      </c>
      <c r="D387" s="9" t="str">
        <f t="shared" si="20"/>
        <v>Middenbouw</v>
      </c>
      <c r="E387" s="10">
        <v>5</v>
      </c>
      <c r="F387" s="13" t="s">
        <v>705</v>
      </c>
    </row>
    <row r="388" spans="1:6" x14ac:dyDescent="0.2">
      <c r="A388" s="17" t="s">
        <v>431</v>
      </c>
      <c r="B388" s="16" t="str">
        <f t="shared" si="18"/>
        <v>Ze kunnen opmerkingen maken bij hun eigen teksten.</v>
      </c>
      <c r="C388" s="16" t="str">
        <f t="shared" si="19"/>
        <v>Ik kan vertellen wat ik vind van wat ik geschreven heb.</v>
      </c>
      <c r="D388" s="9" t="str">
        <f t="shared" si="20"/>
        <v>Middenbouw</v>
      </c>
      <c r="E388" s="10">
        <v>5</v>
      </c>
      <c r="F388" s="13" t="s">
        <v>618</v>
      </c>
    </row>
    <row r="389" spans="1:6" x14ac:dyDescent="0.2">
      <c r="A389" s="17" t="s">
        <v>431</v>
      </c>
      <c r="B389" s="16" t="str">
        <f t="shared" si="18"/>
        <v>Ze kunnen opmerkingen maken bij hun eigen teksten.</v>
      </c>
      <c r="C389" s="16" t="str">
        <f t="shared" si="19"/>
        <v>Ik kan vertellen wat ik vind van wat ik geschreven heb.</v>
      </c>
      <c r="D389" s="9" t="str">
        <f t="shared" si="20"/>
        <v>Middenbouw</v>
      </c>
      <c r="E389" s="10">
        <v>5</v>
      </c>
      <c r="F389" s="13" t="s">
        <v>711</v>
      </c>
    </row>
    <row r="390" spans="1:6" x14ac:dyDescent="0.2">
      <c r="A390" s="17" t="s">
        <v>431</v>
      </c>
      <c r="B390" s="16" t="str">
        <f t="shared" si="18"/>
        <v>Ze kunnen opmerkingen maken bij hun eigen teksten.</v>
      </c>
      <c r="C390" s="16" t="str">
        <f t="shared" si="19"/>
        <v>Ik kan vertellen wat ik vind van wat ik geschreven heb.</v>
      </c>
      <c r="D390" s="9" t="str">
        <f t="shared" si="20"/>
        <v>Middenbouw</v>
      </c>
      <c r="E390" s="10">
        <v>5</v>
      </c>
      <c r="F390" s="13" t="s">
        <v>717</v>
      </c>
    </row>
    <row r="391" spans="1:6" x14ac:dyDescent="0.2">
      <c r="A391" s="17" t="s">
        <v>431</v>
      </c>
      <c r="B391" s="16" t="str">
        <f t="shared" si="18"/>
        <v>Ze kunnen opmerkingen maken bij hun eigen teksten.</v>
      </c>
      <c r="C391" s="16" t="str">
        <f t="shared" si="19"/>
        <v>Ik kan vertellen wat ik vind van wat ik geschreven heb.</v>
      </c>
      <c r="D391" s="9" t="str">
        <f t="shared" si="20"/>
        <v>Middenbouw</v>
      </c>
      <c r="E391" s="10">
        <v>5</v>
      </c>
      <c r="F391" s="13" t="s">
        <v>718</v>
      </c>
    </row>
    <row r="392" spans="1:6" x14ac:dyDescent="0.2">
      <c r="A392" s="17" t="s">
        <v>431</v>
      </c>
      <c r="B392" s="16" t="str">
        <f t="shared" si="18"/>
        <v>Ze kunnen opmerkingen maken bij hun eigen teksten.</v>
      </c>
      <c r="C392" s="16" t="str">
        <f t="shared" si="19"/>
        <v>Ik kan vertellen wat ik vind van wat ik geschreven heb.</v>
      </c>
      <c r="D392" s="9" t="str">
        <f t="shared" si="20"/>
        <v>Middenbouw</v>
      </c>
      <c r="E392" s="10">
        <v>5</v>
      </c>
      <c r="F392" s="13" t="s">
        <v>567</v>
      </c>
    </row>
    <row r="393" spans="1:6" x14ac:dyDescent="0.2">
      <c r="A393" s="17" t="s">
        <v>431</v>
      </c>
      <c r="B393" s="16" t="str">
        <f t="shared" si="18"/>
        <v>Ze kunnen opmerkingen maken bij hun eigen teksten.</v>
      </c>
      <c r="C393" s="16" t="str">
        <f t="shared" si="19"/>
        <v>Ik kan vertellen wat ik vind van wat ik geschreven heb.</v>
      </c>
      <c r="D393" s="9" t="str">
        <f t="shared" si="20"/>
        <v>Middenbouw</v>
      </c>
      <c r="E393" s="10">
        <v>5</v>
      </c>
      <c r="F393" s="13" t="s">
        <v>719</v>
      </c>
    </row>
    <row r="394" spans="1:6" x14ac:dyDescent="0.2">
      <c r="A394" s="17" t="s">
        <v>431</v>
      </c>
      <c r="B394" s="16" t="str">
        <f t="shared" si="18"/>
        <v>Ze kunnen opmerkingen maken bij hun eigen teksten.</v>
      </c>
      <c r="C394" s="16" t="str">
        <f t="shared" si="19"/>
        <v>Ik kan vertellen wat ik vind van wat ik geschreven heb.</v>
      </c>
      <c r="D394" s="9" t="str">
        <f t="shared" si="20"/>
        <v>Middenbouw</v>
      </c>
      <c r="E394" s="10">
        <v>5</v>
      </c>
      <c r="F394" s="13" t="s">
        <v>724</v>
      </c>
    </row>
    <row r="395" spans="1:6" x14ac:dyDescent="0.2">
      <c r="A395" s="17" t="s">
        <v>431</v>
      </c>
      <c r="B395" s="16" t="str">
        <f t="shared" si="18"/>
        <v>Ze kunnen opmerkingen maken bij hun eigen teksten.</v>
      </c>
      <c r="C395" s="16" t="str">
        <f t="shared" si="19"/>
        <v>Ik kan vertellen wat ik vind van wat ik geschreven heb.</v>
      </c>
      <c r="D395" s="9" t="str">
        <f t="shared" si="20"/>
        <v>Middenbouw</v>
      </c>
      <c r="E395" s="10">
        <v>5</v>
      </c>
      <c r="F395" s="13" t="s">
        <v>725</v>
      </c>
    </row>
    <row r="396" spans="1:6" x14ac:dyDescent="0.2">
      <c r="A396" s="17" t="s">
        <v>431</v>
      </c>
      <c r="B396" s="16" t="str">
        <f t="shared" si="18"/>
        <v>Ze kunnen opmerkingen maken bij hun eigen teksten.</v>
      </c>
      <c r="C396" s="16" t="str">
        <f t="shared" si="19"/>
        <v>Ik kan vertellen wat ik vind van wat ik geschreven heb.</v>
      </c>
      <c r="D396" s="9" t="str">
        <f t="shared" si="20"/>
        <v>Middenbouw</v>
      </c>
      <c r="E396" s="10">
        <v>5</v>
      </c>
      <c r="F396" s="13" t="s">
        <v>727</v>
      </c>
    </row>
    <row r="397" spans="1:6" x14ac:dyDescent="0.2">
      <c r="A397" s="17" t="s">
        <v>431</v>
      </c>
      <c r="B397" s="16" t="str">
        <f t="shared" si="18"/>
        <v>Ze kunnen opmerkingen maken bij hun eigen teksten.</v>
      </c>
      <c r="C397" s="16" t="str">
        <f t="shared" si="19"/>
        <v>Ik kan vertellen wat ik vind van wat ik geschreven heb.</v>
      </c>
      <c r="D397" s="9" t="str">
        <f t="shared" si="20"/>
        <v>Middenbouw</v>
      </c>
      <c r="E397" s="10">
        <v>5</v>
      </c>
      <c r="F397" s="13" t="s">
        <v>730</v>
      </c>
    </row>
    <row r="398" spans="1:6" x14ac:dyDescent="0.2">
      <c r="A398" s="17" t="s">
        <v>431</v>
      </c>
      <c r="B398" s="16" t="str">
        <f t="shared" si="18"/>
        <v>Ze kunnen opmerkingen maken bij hun eigen teksten.</v>
      </c>
      <c r="C398" s="16" t="str">
        <f t="shared" si="19"/>
        <v>Ik kan vertellen wat ik vind van wat ik geschreven heb.</v>
      </c>
      <c r="D398" s="9" t="str">
        <f t="shared" si="20"/>
        <v>Middenbouw</v>
      </c>
      <c r="E398" s="10">
        <v>5</v>
      </c>
      <c r="F398" s="13" t="s">
        <v>729</v>
      </c>
    </row>
    <row r="399" spans="1:6" x14ac:dyDescent="0.2">
      <c r="A399" s="17" t="s">
        <v>431</v>
      </c>
      <c r="B399" s="16" t="str">
        <f t="shared" si="18"/>
        <v>Ze kunnen opmerkingen maken bij hun eigen teksten.</v>
      </c>
      <c r="C399" s="16" t="str">
        <f t="shared" si="19"/>
        <v>Ik kan vertellen wat ik vind van wat ik geschreven heb.</v>
      </c>
      <c r="D399" s="9" t="str">
        <f t="shared" si="20"/>
        <v>Middenbouw</v>
      </c>
      <c r="E399" s="10">
        <v>5</v>
      </c>
      <c r="F399" s="13" t="s">
        <v>732</v>
      </c>
    </row>
    <row r="400" spans="1:6" x14ac:dyDescent="0.2">
      <c r="A400" s="17" t="s">
        <v>431</v>
      </c>
      <c r="B400" s="16" t="str">
        <f t="shared" si="18"/>
        <v>Ze kunnen opmerkingen maken bij hun eigen teksten.</v>
      </c>
      <c r="C400" s="16" t="str">
        <f t="shared" si="19"/>
        <v>Ik kan vertellen wat ik vind van wat ik geschreven heb.</v>
      </c>
      <c r="D400" s="9" t="str">
        <f t="shared" si="20"/>
        <v>Middenbouw</v>
      </c>
      <c r="E400" s="30">
        <v>5</v>
      </c>
      <c r="F400" s="15" t="s">
        <v>556</v>
      </c>
    </row>
    <row r="401" spans="1:6" x14ac:dyDescent="0.2">
      <c r="A401" s="17" t="s">
        <v>431</v>
      </c>
      <c r="B401" s="16" t="str">
        <f t="shared" si="18"/>
        <v>Ze kunnen opmerkingen maken bij hun eigen teksten.</v>
      </c>
      <c r="C401" s="16" t="str">
        <f t="shared" si="19"/>
        <v>Ik kan vertellen wat ik vind van wat ik geschreven heb.</v>
      </c>
      <c r="D401" s="9" t="str">
        <f t="shared" si="20"/>
        <v>Middenbouw</v>
      </c>
      <c r="E401" s="30">
        <v>5</v>
      </c>
      <c r="F401" s="15" t="s">
        <v>557</v>
      </c>
    </row>
    <row r="402" spans="1:6" x14ac:dyDescent="0.2">
      <c r="A402" s="17" t="s">
        <v>431</v>
      </c>
      <c r="B402" s="16" t="str">
        <f t="shared" si="18"/>
        <v>Ze kunnen opmerkingen maken bij hun eigen teksten.</v>
      </c>
      <c r="C402" s="16" t="str">
        <f t="shared" si="19"/>
        <v>Ik kan vertellen wat ik vind van wat ik geschreven heb.</v>
      </c>
      <c r="D402" s="9" t="str">
        <f t="shared" si="20"/>
        <v>Middenbouw</v>
      </c>
      <c r="E402" s="30">
        <v>5</v>
      </c>
      <c r="F402" s="15" t="s">
        <v>559</v>
      </c>
    </row>
    <row r="403" spans="1:6" x14ac:dyDescent="0.2">
      <c r="A403" s="17" t="s">
        <v>431</v>
      </c>
      <c r="B403" s="16" t="str">
        <f t="shared" si="18"/>
        <v>Ze kunnen opmerkingen maken bij hun eigen teksten.</v>
      </c>
      <c r="C403" s="16" t="str">
        <f t="shared" si="19"/>
        <v>Ik kan vertellen wat ik vind van wat ik geschreven heb.</v>
      </c>
      <c r="D403" s="9" t="str">
        <f t="shared" si="20"/>
        <v>Middenbouw</v>
      </c>
      <c r="E403" s="30">
        <v>5</v>
      </c>
      <c r="F403" s="15" t="s">
        <v>560</v>
      </c>
    </row>
    <row r="404" spans="1:6" x14ac:dyDescent="0.2">
      <c r="A404" s="17" t="s">
        <v>431</v>
      </c>
      <c r="B404" s="16" t="str">
        <f t="shared" si="18"/>
        <v>Ze kunnen opmerkingen maken bij hun eigen teksten.</v>
      </c>
      <c r="C404" s="16" t="str">
        <f t="shared" si="19"/>
        <v>Ik kan vertellen wat ik vind van wat ik geschreven heb.</v>
      </c>
      <c r="D404" s="9" t="str">
        <f t="shared" si="20"/>
        <v>Middenbouw</v>
      </c>
      <c r="E404" s="30">
        <v>5</v>
      </c>
      <c r="F404" s="15" t="s">
        <v>561</v>
      </c>
    </row>
    <row r="405" spans="1:6" x14ac:dyDescent="0.2">
      <c r="A405" s="17" t="s">
        <v>431</v>
      </c>
      <c r="B405" s="16" t="str">
        <f t="shared" si="18"/>
        <v>Ze kunnen opmerkingen maken bij hun eigen teksten.</v>
      </c>
      <c r="C405" s="16" t="str">
        <f t="shared" si="19"/>
        <v>Ik kan vertellen wat ik vind van wat ik geschreven heb.</v>
      </c>
      <c r="D405" s="9" t="str">
        <f t="shared" si="20"/>
        <v>Middenbouw</v>
      </c>
      <c r="E405" s="30">
        <v>5</v>
      </c>
      <c r="F405" s="15" t="s">
        <v>563</v>
      </c>
    </row>
    <row r="406" spans="1:6" ht="28.5" x14ac:dyDescent="0.2">
      <c r="A406" s="17" t="s">
        <v>416</v>
      </c>
      <c r="B406" s="16" t="str">
        <f t="shared" si="18"/>
        <v>Ze kennen kenmerken van verhalende, informatieve, directieve, beschouwende en argumentatieve teksten.</v>
      </c>
      <c r="C406" s="16" t="str">
        <f t="shared" si="19"/>
        <v>Ik kan de kenmerken van verschillende teksten benoemen.</v>
      </c>
      <c r="D406" s="9" t="str">
        <f t="shared" si="20"/>
        <v>Middenbouw</v>
      </c>
      <c r="E406" s="10">
        <v>5</v>
      </c>
      <c r="F406" s="1" t="s">
        <v>709</v>
      </c>
    </row>
    <row r="407" spans="1:6" ht="28.5" x14ac:dyDescent="0.2">
      <c r="A407" s="17" t="s">
        <v>416</v>
      </c>
      <c r="B407" s="16" t="str">
        <f t="shared" si="18"/>
        <v>Ze kennen kenmerken van verhalende, informatieve, directieve, beschouwende en argumentatieve teksten.</v>
      </c>
      <c r="C407" s="16" t="str">
        <f t="shared" si="19"/>
        <v>Ik kan de kenmerken van verschillende teksten benoemen.</v>
      </c>
      <c r="D407" s="9" t="str">
        <f t="shared" si="20"/>
        <v>Middenbouw</v>
      </c>
      <c r="E407" s="10">
        <v>5</v>
      </c>
      <c r="F407" s="1" t="s">
        <v>700</v>
      </c>
    </row>
    <row r="408" spans="1:6" ht="28.5" x14ac:dyDescent="0.2">
      <c r="A408" s="17" t="s">
        <v>416</v>
      </c>
      <c r="B408" s="16" t="str">
        <f t="shared" si="18"/>
        <v>Ze kennen kenmerken van verhalende, informatieve, directieve, beschouwende en argumentatieve teksten.</v>
      </c>
      <c r="C408" s="16" t="str">
        <f t="shared" si="19"/>
        <v>Ik kan de kenmerken van verschillende teksten benoemen.</v>
      </c>
      <c r="D408" s="9" t="str">
        <f t="shared" si="20"/>
        <v>Middenbouw</v>
      </c>
      <c r="E408" s="10">
        <v>5</v>
      </c>
      <c r="F408" s="1" t="s">
        <v>582</v>
      </c>
    </row>
    <row r="409" spans="1:6" ht="28.5" x14ac:dyDescent="0.2">
      <c r="A409" s="17" t="s">
        <v>416</v>
      </c>
      <c r="B409" s="16" t="str">
        <f t="shared" si="18"/>
        <v>Ze kennen kenmerken van verhalende, informatieve, directieve, beschouwende en argumentatieve teksten.</v>
      </c>
      <c r="C409" s="16" t="str">
        <f t="shared" si="19"/>
        <v>Ik kan de kenmerken van verschillende teksten benoemen.</v>
      </c>
      <c r="D409" s="9" t="str">
        <f t="shared" si="20"/>
        <v>Middenbouw</v>
      </c>
      <c r="E409" s="10">
        <v>5</v>
      </c>
      <c r="F409" s="1" t="s">
        <v>609</v>
      </c>
    </row>
    <row r="410" spans="1:6" ht="28.5" x14ac:dyDescent="0.2">
      <c r="A410" s="17" t="s">
        <v>416</v>
      </c>
      <c r="B410" s="16" t="str">
        <f t="shared" si="18"/>
        <v>Ze kennen kenmerken van verhalende, informatieve, directieve, beschouwende en argumentatieve teksten.</v>
      </c>
      <c r="C410" s="16" t="str">
        <f t="shared" si="19"/>
        <v>Ik kan de kenmerken van verschillende teksten benoemen.</v>
      </c>
      <c r="D410" s="9" t="str">
        <f t="shared" si="20"/>
        <v>Middenbouw</v>
      </c>
      <c r="E410" s="10">
        <v>5</v>
      </c>
      <c r="F410" s="1" t="s">
        <v>702</v>
      </c>
    </row>
    <row r="411" spans="1:6" ht="28.5" x14ac:dyDescent="0.2">
      <c r="A411" s="17" t="s">
        <v>416</v>
      </c>
      <c r="B411" s="16" t="str">
        <f t="shared" si="18"/>
        <v>Ze kennen kenmerken van verhalende, informatieve, directieve, beschouwende en argumentatieve teksten.</v>
      </c>
      <c r="C411" s="16" t="str">
        <f t="shared" si="19"/>
        <v>Ik kan de kenmerken van verschillende teksten benoemen.</v>
      </c>
      <c r="D411" s="9" t="str">
        <f t="shared" si="20"/>
        <v>Middenbouw</v>
      </c>
      <c r="E411" s="10">
        <v>5</v>
      </c>
      <c r="F411" s="1" t="s">
        <v>743</v>
      </c>
    </row>
    <row r="412" spans="1:6" ht="28.5" x14ac:dyDescent="0.2">
      <c r="A412" s="17" t="s">
        <v>416</v>
      </c>
      <c r="B412" s="16" t="str">
        <f t="shared" si="18"/>
        <v>Ze kennen kenmerken van verhalende, informatieve, directieve, beschouwende en argumentatieve teksten.</v>
      </c>
      <c r="C412" s="16" t="str">
        <f t="shared" si="19"/>
        <v>Ik kan de kenmerken van verschillende teksten benoemen.</v>
      </c>
      <c r="D412" s="9" t="str">
        <f t="shared" si="20"/>
        <v>Middenbouw</v>
      </c>
      <c r="E412" s="10">
        <v>5</v>
      </c>
      <c r="F412" s="1" t="s">
        <v>714</v>
      </c>
    </row>
    <row r="413" spans="1:6" ht="28.5" x14ac:dyDescent="0.2">
      <c r="A413" s="17" t="s">
        <v>416</v>
      </c>
      <c r="B413" s="16" t="str">
        <f t="shared" si="18"/>
        <v>Ze kennen kenmerken van verhalende, informatieve, directieve, beschouwende en argumentatieve teksten.</v>
      </c>
      <c r="C413" s="16" t="str">
        <f t="shared" si="19"/>
        <v>Ik kan de kenmerken van verschillende teksten benoemen.</v>
      </c>
      <c r="D413" s="9" t="str">
        <f t="shared" si="20"/>
        <v>Middenbouw</v>
      </c>
      <c r="E413" s="10">
        <v>5</v>
      </c>
      <c r="F413" s="1" t="s">
        <v>705</v>
      </c>
    </row>
    <row r="414" spans="1:6" ht="28.5" x14ac:dyDescent="0.2">
      <c r="A414" s="17" t="s">
        <v>416</v>
      </c>
      <c r="B414" s="16" t="str">
        <f t="shared" si="18"/>
        <v>Ze kennen kenmerken van verhalende, informatieve, directieve, beschouwende en argumentatieve teksten.</v>
      </c>
      <c r="C414" s="16" t="str">
        <f t="shared" si="19"/>
        <v>Ik kan de kenmerken van verschillende teksten benoemen.</v>
      </c>
      <c r="D414" s="9" t="str">
        <f t="shared" si="20"/>
        <v>Middenbouw</v>
      </c>
      <c r="E414" s="10">
        <v>5</v>
      </c>
      <c r="F414" s="1" t="s">
        <v>618</v>
      </c>
    </row>
    <row r="415" spans="1:6" ht="28.5" x14ac:dyDescent="0.2">
      <c r="A415" s="17" t="s">
        <v>416</v>
      </c>
      <c r="B415" s="16" t="str">
        <f t="shared" si="18"/>
        <v>Ze kennen kenmerken van verhalende, informatieve, directieve, beschouwende en argumentatieve teksten.</v>
      </c>
      <c r="C415" s="16" t="str">
        <f t="shared" si="19"/>
        <v>Ik kan de kenmerken van verschillende teksten benoemen.</v>
      </c>
      <c r="D415" s="9" t="str">
        <f t="shared" si="20"/>
        <v>Middenbouw</v>
      </c>
      <c r="E415" s="10">
        <v>5</v>
      </c>
      <c r="F415" s="1" t="s">
        <v>715</v>
      </c>
    </row>
    <row r="416" spans="1:6" ht="28.5" x14ac:dyDescent="0.2">
      <c r="A416" s="17" t="s">
        <v>416</v>
      </c>
      <c r="B416" s="16" t="str">
        <f t="shared" si="18"/>
        <v>Ze kennen kenmerken van verhalende, informatieve, directieve, beschouwende en argumentatieve teksten.</v>
      </c>
      <c r="C416" s="16" t="str">
        <f t="shared" si="19"/>
        <v>Ik kan de kenmerken van verschillende teksten benoemen.</v>
      </c>
      <c r="D416" s="9" t="str">
        <f t="shared" si="20"/>
        <v>Middenbouw</v>
      </c>
      <c r="E416" s="10">
        <v>5</v>
      </c>
      <c r="F416" s="1" t="s">
        <v>706</v>
      </c>
    </row>
    <row r="417" spans="1:6" ht="28.5" x14ac:dyDescent="0.2">
      <c r="A417" s="17" t="s">
        <v>416</v>
      </c>
      <c r="B417" s="16" t="str">
        <f t="shared" si="18"/>
        <v>Ze kennen kenmerken van verhalende, informatieve, directieve, beschouwende en argumentatieve teksten.</v>
      </c>
      <c r="C417" s="16" t="str">
        <f t="shared" si="19"/>
        <v>Ik kan de kenmerken van verschillende teksten benoemen.</v>
      </c>
      <c r="D417" s="9" t="str">
        <f t="shared" si="20"/>
        <v>Middenbouw</v>
      </c>
      <c r="E417" s="10">
        <v>5</v>
      </c>
      <c r="F417" s="1" t="s">
        <v>707</v>
      </c>
    </row>
    <row r="418" spans="1:6" ht="28.5" x14ac:dyDescent="0.2">
      <c r="A418" s="17" t="s">
        <v>416</v>
      </c>
      <c r="B418" s="16" t="str">
        <f t="shared" si="18"/>
        <v>Ze kennen kenmerken van verhalende, informatieve, directieve, beschouwende en argumentatieve teksten.</v>
      </c>
      <c r="C418" s="16" t="str">
        <f t="shared" si="19"/>
        <v>Ik kan de kenmerken van verschillende teksten benoemen.</v>
      </c>
      <c r="D418" s="9" t="str">
        <f t="shared" si="20"/>
        <v>Middenbouw</v>
      </c>
      <c r="E418" s="10">
        <v>5</v>
      </c>
      <c r="F418" s="1" t="s">
        <v>711</v>
      </c>
    </row>
    <row r="419" spans="1:6" ht="28.5" x14ac:dyDescent="0.2">
      <c r="A419" s="17" t="s">
        <v>416</v>
      </c>
      <c r="B419" s="16" t="str">
        <f t="shared" si="18"/>
        <v>Ze kennen kenmerken van verhalende, informatieve, directieve, beschouwende en argumentatieve teksten.</v>
      </c>
      <c r="C419" s="16" t="str">
        <f t="shared" si="19"/>
        <v>Ik kan de kenmerken van verschillende teksten benoemen.</v>
      </c>
      <c r="D419" s="9" t="str">
        <f t="shared" si="20"/>
        <v>Middenbouw</v>
      </c>
      <c r="E419" s="10">
        <v>5</v>
      </c>
      <c r="F419" s="1" t="s">
        <v>567</v>
      </c>
    </row>
    <row r="420" spans="1:6" ht="28.5" x14ac:dyDescent="0.2">
      <c r="A420" s="17" t="s">
        <v>416</v>
      </c>
      <c r="B420" s="16" t="str">
        <f t="shared" si="18"/>
        <v>Ze kennen kenmerken van verhalende, informatieve, directieve, beschouwende en argumentatieve teksten.</v>
      </c>
      <c r="C420" s="16" t="str">
        <f t="shared" si="19"/>
        <v>Ik kan de kenmerken van verschillende teksten benoemen.</v>
      </c>
      <c r="D420" s="9" t="str">
        <f t="shared" si="20"/>
        <v>Middenbouw</v>
      </c>
      <c r="E420" s="10">
        <v>5</v>
      </c>
      <c r="F420" s="1" t="s">
        <v>719</v>
      </c>
    </row>
    <row r="421" spans="1:6" ht="28.5" x14ac:dyDescent="0.2">
      <c r="A421" s="17" t="s">
        <v>416</v>
      </c>
      <c r="B421" s="16" t="str">
        <f t="shared" si="18"/>
        <v>Ze kennen kenmerken van verhalende, informatieve, directieve, beschouwende en argumentatieve teksten.</v>
      </c>
      <c r="C421" s="16" t="str">
        <f t="shared" si="19"/>
        <v>Ik kan de kenmerken van verschillende teksten benoemen.</v>
      </c>
      <c r="D421" s="9" t="str">
        <f t="shared" si="20"/>
        <v>Middenbouw</v>
      </c>
      <c r="E421" s="10">
        <v>5</v>
      </c>
      <c r="F421" s="1" t="s">
        <v>723</v>
      </c>
    </row>
    <row r="422" spans="1:6" ht="28.5" x14ac:dyDescent="0.2">
      <c r="A422" s="17" t="s">
        <v>416</v>
      </c>
      <c r="B422" s="16" t="str">
        <f t="shared" si="18"/>
        <v>Ze kennen kenmerken van verhalende, informatieve, directieve, beschouwende en argumentatieve teksten.</v>
      </c>
      <c r="C422" s="16" t="str">
        <f t="shared" si="19"/>
        <v>Ik kan de kenmerken van verschillende teksten benoemen.</v>
      </c>
      <c r="D422" s="9" t="str">
        <f t="shared" si="20"/>
        <v>Middenbouw</v>
      </c>
      <c r="E422" s="10">
        <v>5</v>
      </c>
      <c r="F422" s="1" t="s">
        <v>724</v>
      </c>
    </row>
    <row r="423" spans="1:6" ht="28.5" x14ac:dyDescent="0.2">
      <c r="A423" s="17" t="s">
        <v>416</v>
      </c>
      <c r="B423" s="16" t="str">
        <f t="shared" si="18"/>
        <v>Ze kennen kenmerken van verhalende, informatieve, directieve, beschouwende en argumentatieve teksten.</v>
      </c>
      <c r="C423" s="16" t="str">
        <f t="shared" si="19"/>
        <v>Ik kan de kenmerken van verschillende teksten benoemen.</v>
      </c>
      <c r="D423" s="9" t="str">
        <f t="shared" si="20"/>
        <v>Middenbouw</v>
      </c>
      <c r="E423" s="10">
        <v>5</v>
      </c>
      <c r="F423" s="1" t="s">
        <v>725</v>
      </c>
    </row>
    <row r="424" spans="1:6" ht="28.5" x14ac:dyDescent="0.2">
      <c r="A424" s="17" t="s">
        <v>416</v>
      </c>
      <c r="B424" s="16" t="str">
        <f t="shared" si="18"/>
        <v>Ze kennen kenmerken van verhalende, informatieve, directieve, beschouwende en argumentatieve teksten.</v>
      </c>
      <c r="C424" s="16" t="str">
        <f t="shared" si="19"/>
        <v>Ik kan de kenmerken van verschillende teksten benoemen.</v>
      </c>
      <c r="D424" s="9" t="str">
        <f t="shared" si="20"/>
        <v>Middenbouw</v>
      </c>
      <c r="E424" s="10">
        <v>5</v>
      </c>
      <c r="F424" s="1" t="s">
        <v>727</v>
      </c>
    </row>
    <row r="425" spans="1:6" ht="28.5" x14ac:dyDescent="0.2">
      <c r="A425" s="17" t="s">
        <v>416</v>
      </c>
      <c r="B425" s="16" t="str">
        <f t="shared" si="18"/>
        <v>Ze kennen kenmerken van verhalende, informatieve, directieve, beschouwende en argumentatieve teksten.</v>
      </c>
      <c r="C425" s="16" t="str">
        <f t="shared" si="19"/>
        <v>Ik kan de kenmerken van verschillende teksten benoemen.</v>
      </c>
      <c r="D425" s="9" t="str">
        <f t="shared" si="20"/>
        <v>Middenbouw</v>
      </c>
      <c r="E425" s="10">
        <v>5</v>
      </c>
      <c r="F425" s="1" t="s">
        <v>730</v>
      </c>
    </row>
    <row r="426" spans="1:6" ht="28.5" x14ac:dyDescent="0.2">
      <c r="A426" s="17" t="s">
        <v>416</v>
      </c>
      <c r="B426" s="16" t="str">
        <f t="shared" si="18"/>
        <v>Ze kennen kenmerken van verhalende, informatieve, directieve, beschouwende en argumentatieve teksten.</v>
      </c>
      <c r="C426" s="16" t="str">
        <f t="shared" si="19"/>
        <v>Ik kan de kenmerken van verschillende teksten benoemen.</v>
      </c>
      <c r="D426" s="9" t="str">
        <f t="shared" si="20"/>
        <v>Middenbouw</v>
      </c>
      <c r="E426" s="10">
        <v>5</v>
      </c>
      <c r="F426" s="1" t="s">
        <v>732</v>
      </c>
    </row>
    <row r="427" spans="1:6" ht="28.5" x14ac:dyDescent="0.2">
      <c r="A427" s="17" t="s">
        <v>416</v>
      </c>
      <c r="B427" s="16" t="str">
        <f t="shared" si="18"/>
        <v>Ze kennen kenmerken van verhalende, informatieve, directieve, beschouwende en argumentatieve teksten.</v>
      </c>
      <c r="C427" s="16" t="str">
        <f t="shared" si="19"/>
        <v>Ik kan de kenmerken van verschillende teksten benoemen.</v>
      </c>
      <c r="D427" s="9" t="str">
        <f t="shared" si="20"/>
        <v>Middenbouw</v>
      </c>
      <c r="E427" s="10">
        <v>5</v>
      </c>
      <c r="F427" s="1" t="s">
        <v>557</v>
      </c>
    </row>
    <row r="428" spans="1:6" ht="28.5" x14ac:dyDescent="0.2">
      <c r="A428" s="17" t="s">
        <v>416</v>
      </c>
      <c r="B428" s="16" t="str">
        <f t="shared" si="18"/>
        <v>Ze kennen kenmerken van verhalende, informatieve, directieve, beschouwende en argumentatieve teksten.</v>
      </c>
      <c r="C428" s="16" t="str">
        <f t="shared" si="19"/>
        <v>Ik kan de kenmerken van verschillende teksten benoemen.</v>
      </c>
      <c r="D428" s="9" t="str">
        <f t="shared" si="20"/>
        <v>Middenbouw</v>
      </c>
      <c r="E428" s="10">
        <v>5</v>
      </c>
      <c r="F428" s="1" t="s">
        <v>560</v>
      </c>
    </row>
    <row r="429" spans="1:6" ht="28.5" x14ac:dyDescent="0.2">
      <c r="A429" s="17" t="s">
        <v>416</v>
      </c>
      <c r="B429" s="16" t="str">
        <f t="shared" si="18"/>
        <v>Ze kennen kenmerken van verhalende, informatieve, directieve, beschouwende en argumentatieve teksten.</v>
      </c>
      <c r="C429" s="16" t="str">
        <f t="shared" si="19"/>
        <v>Ik kan de kenmerken van verschillende teksten benoemen.</v>
      </c>
      <c r="D429" s="9" t="str">
        <f t="shared" si="20"/>
        <v>Middenbouw</v>
      </c>
      <c r="E429" s="10">
        <v>5</v>
      </c>
      <c r="F429" s="1" t="s">
        <v>563</v>
      </c>
    </row>
    <row r="430" spans="1:6" x14ac:dyDescent="0.2">
      <c r="A430" s="17" t="s">
        <v>399</v>
      </c>
      <c r="B430" s="16" t="str">
        <f t="shared" si="18"/>
        <v>Ze durven te schrijven en hebben er plezier in.</v>
      </c>
      <c r="C430" s="16" t="str">
        <f t="shared" si="19"/>
        <v>Ik heb plezier in schrijven.</v>
      </c>
      <c r="D430" s="9" t="str">
        <f t="shared" si="20"/>
        <v>Middenbouw</v>
      </c>
      <c r="E430" s="10">
        <v>5</v>
      </c>
      <c r="F430" s="1" t="s">
        <v>700</v>
      </c>
    </row>
    <row r="431" spans="1:6" x14ac:dyDescent="0.2">
      <c r="A431" s="17" t="s">
        <v>399</v>
      </c>
      <c r="B431" s="16" t="str">
        <f t="shared" si="18"/>
        <v>Ze durven te schrijven en hebben er plezier in.</v>
      </c>
      <c r="C431" s="16" t="str">
        <f t="shared" si="19"/>
        <v>Ik heb plezier in schrijven.</v>
      </c>
      <c r="D431" s="9" t="str">
        <f t="shared" si="20"/>
        <v>Middenbouw</v>
      </c>
      <c r="E431" s="10">
        <v>5</v>
      </c>
      <c r="F431" s="1" t="s">
        <v>701</v>
      </c>
    </row>
    <row r="432" spans="1:6" x14ac:dyDescent="0.2">
      <c r="A432" s="17" t="s">
        <v>399</v>
      </c>
      <c r="B432" s="16" t="str">
        <f t="shared" si="18"/>
        <v>Ze durven te schrijven en hebben er plezier in.</v>
      </c>
      <c r="C432" s="16" t="str">
        <f t="shared" si="19"/>
        <v>Ik heb plezier in schrijven.</v>
      </c>
      <c r="D432" s="9" t="str">
        <f t="shared" si="20"/>
        <v>Middenbouw</v>
      </c>
      <c r="E432" s="10">
        <v>5</v>
      </c>
      <c r="F432" s="1" t="s">
        <v>582</v>
      </c>
    </row>
    <row r="433" spans="1:6" x14ac:dyDescent="0.2">
      <c r="A433" s="17" t="s">
        <v>399</v>
      </c>
      <c r="B433" s="16" t="str">
        <f t="shared" si="18"/>
        <v>Ze durven te schrijven en hebben er plezier in.</v>
      </c>
      <c r="C433" s="16" t="str">
        <f t="shared" si="19"/>
        <v>Ik heb plezier in schrijven.</v>
      </c>
      <c r="D433" s="9" t="str">
        <f t="shared" si="20"/>
        <v>Middenbouw</v>
      </c>
      <c r="E433" s="10">
        <v>5</v>
      </c>
      <c r="F433" s="1" t="s">
        <v>702</v>
      </c>
    </row>
    <row r="434" spans="1:6" x14ac:dyDescent="0.2">
      <c r="A434" s="17" t="s">
        <v>399</v>
      </c>
      <c r="B434" s="16" t="str">
        <f t="shared" si="18"/>
        <v>Ze durven te schrijven en hebben er plezier in.</v>
      </c>
      <c r="C434" s="16" t="str">
        <f t="shared" si="19"/>
        <v>Ik heb plezier in schrijven.</v>
      </c>
      <c r="D434" s="9" t="str">
        <f t="shared" si="20"/>
        <v>Middenbouw</v>
      </c>
      <c r="E434" s="10">
        <v>5</v>
      </c>
      <c r="F434" s="1" t="s">
        <v>703</v>
      </c>
    </row>
    <row r="435" spans="1:6" x14ac:dyDescent="0.2">
      <c r="A435" s="17" t="s">
        <v>399</v>
      </c>
      <c r="B435" s="16" t="str">
        <f t="shared" si="18"/>
        <v>Ze durven te schrijven en hebben er plezier in.</v>
      </c>
      <c r="C435" s="16" t="str">
        <f t="shared" si="19"/>
        <v>Ik heb plezier in schrijven.</v>
      </c>
      <c r="D435" s="9" t="str">
        <f t="shared" si="20"/>
        <v>Middenbouw</v>
      </c>
      <c r="E435" s="10">
        <v>5</v>
      </c>
      <c r="F435" s="1" t="s">
        <v>714</v>
      </c>
    </row>
    <row r="436" spans="1:6" x14ac:dyDescent="0.2">
      <c r="A436" s="17" t="s">
        <v>399</v>
      </c>
      <c r="B436" s="16" t="str">
        <f t="shared" si="18"/>
        <v>Ze durven te schrijven en hebben er plezier in.</v>
      </c>
      <c r="C436" s="16" t="str">
        <f t="shared" si="19"/>
        <v>Ik heb plezier in schrijven.</v>
      </c>
      <c r="D436" s="9" t="str">
        <f t="shared" si="20"/>
        <v>Middenbouw</v>
      </c>
      <c r="E436" s="10">
        <v>5</v>
      </c>
      <c r="F436" s="1" t="s">
        <v>705</v>
      </c>
    </row>
    <row r="437" spans="1:6" x14ac:dyDescent="0.2">
      <c r="A437" s="17" t="s">
        <v>399</v>
      </c>
      <c r="B437" s="16" t="str">
        <f t="shared" si="18"/>
        <v>Ze durven te schrijven en hebben er plezier in.</v>
      </c>
      <c r="C437" s="16" t="str">
        <f t="shared" si="19"/>
        <v>Ik heb plezier in schrijven.</v>
      </c>
      <c r="D437" s="9" t="str">
        <f t="shared" si="20"/>
        <v>Middenbouw</v>
      </c>
      <c r="E437" s="10">
        <v>5</v>
      </c>
      <c r="F437" s="1" t="s">
        <v>618</v>
      </c>
    </row>
    <row r="438" spans="1:6" x14ac:dyDescent="0.2">
      <c r="A438" s="17" t="s">
        <v>399</v>
      </c>
      <c r="B438" s="16" t="str">
        <f t="shared" si="18"/>
        <v>Ze durven te schrijven en hebben er plezier in.</v>
      </c>
      <c r="C438" s="16" t="str">
        <f t="shared" si="19"/>
        <v>Ik heb plezier in schrijven.</v>
      </c>
      <c r="D438" s="9" t="str">
        <f t="shared" si="20"/>
        <v>Middenbouw</v>
      </c>
      <c r="E438" s="10">
        <v>5</v>
      </c>
      <c r="F438" s="1" t="s">
        <v>715</v>
      </c>
    </row>
    <row r="439" spans="1:6" x14ac:dyDescent="0.2">
      <c r="A439" s="17" t="s">
        <v>399</v>
      </c>
      <c r="B439" s="16" t="str">
        <f t="shared" si="18"/>
        <v>Ze durven te schrijven en hebben er plezier in.</v>
      </c>
      <c r="C439" s="16" t="str">
        <f t="shared" si="19"/>
        <v>Ik heb plezier in schrijven.</v>
      </c>
      <c r="D439" s="9" t="str">
        <f t="shared" si="20"/>
        <v>Middenbouw</v>
      </c>
      <c r="E439" s="10">
        <v>5</v>
      </c>
      <c r="F439" s="1" t="s">
        <v>706</v>
      </c>
    </row>
    <row r="440" spans="1:6" x14ac:dyDescent="0.2">
      <c r="A440" s="17" t="s">
        <v>399</v>
      </c>
      <c r="B440" s="16" t="str">
        <f t="shared" si="18"/>
        <v>Ze durven te schrijven en hebben er plezier in.</v>
      </c>
      <c r="C440" s="16" t="str">
        <f t="shared" si="19"/>
        <v>Ik heb plezier in schrijven.</v>
      </c>
      <c r="D440" s="9" t="str">
        <f t="shared" si="20"/>
        <v>Middenbouw</v>
      </c>
      <c r="E440" s="10">
        <v>5</v>
      </c>
      <c r="F440" s="1" t="s">
        <v>716</v>
      </c>
    </row>
    <row r="441" spans="1:6" x14ac:dyDescent="0.2">
      <c r="A441" s="17" t="s">
        <v>399</v>
      </c>
      <c r="B441" s="16" t="str">
        <f t="shared" si="18"/>
        <v>Ze durven te schrijven en hebben er plezier in.</v>
      </c>
      <c r="C441" s="16" t="str">
        <f t="shared" si="19"/>
        <v>Ik heb plezier in schrijven.</v>
      </c>
      <c r="D441" s="9" t="str">
        <f t="shared" si="20"/>
        <v>Middenbouw</v>
      </c>
      <c r="E441" s="10">
        <v>5</v>
      </c>
      <c r="F441" s="1" t="s">
        <v>707</v>
      </c>
    </row>
    <row r="442" spans="1:6" x14ac:dyDescent="0.2">
      <c r="A442" s="17" t="s">
        <v>399</v>
      </c>
      <c r="B442" s="16" t="str">
        <f t="shared" si="18"/>
        <v>Ze durven te schrijven en hebben er plezier in.</v>
      </c>
      <c r="C442" s="16" t="str">
        <f t="shared" si="19"/>
        <v>Ik heb plezier in schrijven.</v>
      </c>
      <c r="D442" s="9" t="str">
        <f t="shared" si="20"/>
        <v>Middenbouw</v>
      </c>
      <c r="E442" s="10">
        <v>5</v>
      </c>
      <c r="F442" s="1" t="s">
        <v>709</v>
      </c>
    </row>
    <row r="443" spans="1:6" x14ac:dyDescent="0.2">
      <c r="A443" s="17" t="s">
        <v>399</v>
      </c>
      <c r="B443" s="16" t="str">
        <f t="shared" si="18"/>
        <v>Ze durven te schrijven en hebben er plezier in.</v>
      </c>
      <c r="C443" s="16" t="str">
        <f t="shared" si="19"/>
        <v>Ik heb plezier in schrijven.</v>
      </c>
      <c r="D443" s="9" t="str">
        <f t="shared" si="20"/>
        <v>Middenbouw</v>
      </c>
      <c r="E443" s="10">
        <v>5</v>
      </c>
      <c r="F443" s="1" t="s">
        <v>711</v>
      </c>
    </row>
    <row r="444" spans="1:6" x14ac:dyDescent="0.2">
      <c r="A444" s="17" t="s">
        <v>399</v>
      </c>
      <c r="B444" s="16" t="str">
        <f t="shared" si="18"/>
        <v>Ze durven te schrijven en hebben er plezier in.</v>
      </c>
      <c r="C444" s="16" t="str">
        <f t="shared" si="19"/>
        <v>Ik heb plezier in schrijven.</v>
      </c>
      <c r="D444" s="9" t="str">
        <f t="shared" si="20"/>
        <v>Middenbouw</v>
      </c>
      <c r="E444" s="10">
        <v>5</v>
      </c>
      <c r="F444" s="1" t="s">
        <v>717</v>
      </c>
    </row>
    <row r="445" spans="1:6" x14ac:dyDescent="0.2">
      <c r="A445" s="17" t="s">
        <v>399</v>
      </c>
      <c r="B445" s="16" t="str">
        <f t="shared" si="18"/>
        <v>Ze durven te schrijven en hebben er plezier in.</v>
      </c>
      <c r="C445" s="16" t="str">
        <f t="shared" si="19"/>
        <v>Ik heb plezier in schrijven.</v>
      </c>
      <c r="D445" s="9" t="str">
        <f t="shared" si="20"/>
        <v>Middenbouw</v>
      </c>
      <c r="E445" s="10">
        <v>5</v>
      </c>
      <c r="F445" s="1" t="s">
        <v>718</v>
      </c>
    </row>
    <row r="446" spans="1:6" x14ac:dyDescent="0.2">
      <c r="A446" s="17" t="s">
        <v>399</v>
      </c>
      <c r="B446" s="16" t="str">
        <f t="shared" si="18"/>
        <v>Ze durven te schrijven en hebben er plezier in.</v>
      </c>
      <c r="C446" s="16" t="str">
        <f t="shared" si="19"/>
        <v>Ik heb plezier in schrijven.</v>
      </c>
      <c r="D446" s="9" t="str">
        <f t="shared" si="20"/>
        <v>Middenbouw</v>
      </c>
      <c r="E446" s="10">
        <v>5</v>
      </c>
      <c r="F446" s="1" t="s">
        <v>567</v>
      </c>
    </row>
    <row r="447" spans="1:6" x14ac:dyDescent="0.2">
      <c r="A447" s="17" t="s">
        <v>399</v>
      </c>
      <c r="B447" s="16" t="str">
        <f t="shared" si="18"/>
        <v>Ze durven te schrijven en hebben er plezier in.</v>
      </c>
      <c r="C447" s="16" t="str">
        <f t="shared" si="19"/>
        <v>Ik heb plezier in schrijven.</v>
      </c>
      <c r="D447" s="9" t="str">
        <f t="shared" si="20"/>
        <v>Middenbouw</v>
      </c>
      <c r="E447" s="10">
        <v>5</v>
      </c>
      <c r="F447" s="1" t="s">
        <v>719</v>
      </c>
    </row>
    <row r="448" spans="1:6" x14ac:dyDescent="0.2">
      <c r="A448" s="17" t="s">
        <v>399</v>
      </c>
      <c r="B448" s="16" t="str">
        <f t="shared" si="18"/>
        <v>Ze durven te schrijven en hebben er plezier in.</v>
      </c>
      <c r="C448" s="16" t="str">
        <f t="shared" si="19"/>
        <v>Ik heb plezier in schrijven.</v>
      </c>
      <c r="D448" s="9" t="str">
        <f t="shared" si="20"/>
        <v>Middenbouw</v>
      </c>
      <c r="E448" s="10">
        <v>5</v>
      </c>
      <c r="F448" s="1" t="s">
        <v>720</v>
      </c>
    </row>
    <row r="449" spans="1:6" x14ac:dyDescent="0.2">
      <c r="A449" s="17" t="s">
        <v>399</v>
      </c>
      <c r="B449" s="16" t="str">
        <f t="shared" si="18"/>
        <v>Ze durven te schrijven en hebben er plezier in.</v>
      </c>
      <c r="C449" s="16" t="str">
        <f t="shared" si="19"/>
        <v>Ik heb plezier in schrijven.</v>
      </c>
      <c r="D449" s="9" t="str">
        <f t="shared" si="20"/>
        <v>Middenbouw</v>
      </c>
      <c r="E449" s="10">
        <v>5</v>
      </c>
      <c r="F449" s="1" t="s">
        <v>721</v>
      </c>
    </row>
    <row r="450" spans="1:6" x14ac:dyDescent="0.2">
      <c r="A450" s="17" t="s">
        <v>399</v>
      </c>
      <c r="B450" s="16" t="str">
        <f t="shared" ref="B450:B513" si="21">IF(A450="2.5.1","De kinderen schrijven korte teksten, zoals antwoorden op vragen, berichten en afspraken en langere teksten, zoals verhalende en informatieve teksten.",IF(A450="2.5.2","Ze kennen kenmerken van verhalende, informatieve, directieve, beschouwende en argumentatieve teksten.",IF(A450="2.5.3","Ze durven te schrijven en hebben er plezier in.",IF(A450="2.5.4","Ze stellen het onderwerp vast en zijn zich bewust van het schrijfdoel en het lezerspubliek.",IF(A450="2.5.5","Ze verzamelen informatie uit enkele bronnen die beschikbaar zijn.",IF(A450="2.5.6","Ze ordenen de gevonden informatie in de tijd.",IF(A450="2.5.7","Ze kiezen de geschikte woorden en formuleren hun gedachten en gevoelens in enkelvoudige zinnen.",IF(A450="2.5.8","Ze schrijven korte teksten met de juiste spelling en interpunctie.",IF(A450="2.5.9","Ze lezen hun geschreven tekst na en reviseren die met hulp van anderen.",IF(A450="2.5.10","Ze kunnen opmerkingen maken bij hun eigen teksten.",IF(A450="2.5.11","De kinderen schrijven allerlei soorten teksten, waaronder verhalende, informatieve, directieve, beschouwende en argumentatieve teksten.",IF(A450="2.5.12","Ze herkennen en gebruiken enkele kenmerken van verhalende, informatieve, directieve, beschouwende en argumentatieve teksten.",IF(A450="2.5.13","Ze stellen het schrijfdoel en het lezerspubliek van tevoren vast.",IF(A450="2.5.14","Ze verzamelen informatie uit verschillende soorten bronnen.",IF(A450="2.5.15","Ze ordenen vooraf de gevonden informatie.",IF(A450="2.5.16","Ze kiezen de juiste woorden en formuleren hun gedachten en gevoelens in enkelvoudige en samengestelde zinnen.",IF(A450="2.5.17","Ze schrijven langere teksten met de juiste spelling en interpunctie.",IF(A450="2.5.18","Ze besteden aandacht aan de vormgeving en de lay-out.",IF(A450="2.5.19","Ze lezen hun geschreven tekst na en reviseren die zelfstandig.",IF(A450="2.5.20","Ze reflecteren op het schrijfproduct en op het schrijfproces.","Voer tussendoel in"))))))))))))))))))))</f>
        <v>Ze durven te schrijven en hebben er plezier in.</v>
      </c>
      <c r="C450" s="16" t="str">
        <f t="shared" ref="C450:C513" si="22">IF(A450="2.5.1","Ik kan verschillende soorten teksten schrijven.",IF(A450="2.5.2","Ik kan de kenmerken van verschillende teksten benoemen.",IF(A450="2.5.3","Ik heb plezier in schrijven.",IF(A450="2.5.4","Voordat ik iets schrijf, bedenk ik het onderwerp, het doel en voor wie ik de tekst schrijf.",IF(A450="2.5.5","Ik kan gebruik maken van bronnen.",IF(A450="2.5.6","Ik kan een tekst ordenen.",IF(A450="2.5.7","Ik denk goed na voordat ik iets opschrijf.",IF(A450="2.5.8","Ik kan korte teksten op de juiste wijze schrijven.",IF(A450="2.5.9","Je leest je tekst na, vraagt een ander mee te kijken en verbetert je tekst.",IF(A450="2.5.10","Ik kan vertellen wat ik vind van wat ik geschreven heb.",IF(A450="2.5.11","Ik kan verschillende soorten teksten schrijven. ",IF(A450="2.5.12","Ik gebruik enkele kenmerken van verschillende soorten teksten in mijn eigen teksten.",IF(A450="2.5.13","Ik stel voor dat ik begin met schrijven het schrijfdoel en de lezer vast.",IF(A450="2.5.14","Ik kan informatie verzamelen uit verschillende bronnen.",IF(A450="2.5.15","Ik kan gevonden informatie ordenen op verschillende criteria.",IF(A450="2.5.16","Ik kan mijn gedachten en gevoelens met de juiste woorden en zingrootte schrijven.",IF(A450="2.5.17","Ik kan lange teksten schrijven waarin ik de woorden juist spel en goede interpunctie gebruik.",IF(A450="2.5.18","Ik besteed aandacht aan de vormgeving en lay-out van mijn schrijfproduct.",IF(A450="2.5.19","Ik lees mijn schrijfproduct na en verbeter en/of reviseer deze waar nodig.",IF(A450="2.5.20","Ik denk na over wat ik geschreven heb en hoe het ging.","Voer tussendoel in"))))))))))))))))))))</f>
        <v>Ik heb plezier in schrijven.</v>
      </c>
      <c r="D450" s="9" t="str">
        <f t="shared" ref="D450:D513" si="23">IF(A450="2.5.1","Middenbouw",IF(A450="2.5.2","Middenbouw",IF(A450="2.5.3","Middenbouw",IF(A450="2.5.4","Middenbouw",IF(A450="2.5.5","Middenbouw",IF(A450="2.5.6","Middenbouw",IF(A450="2.5.7","Middenbouw",IF(A450="2.5.8","Middenbouw",IF(A450="2.5.9","Middenbouw",IF(A450="2.5.10","Middenbouw",IF(A450="2.5.11","Bovenbouw",IF(A450="2.5.12","Bovenbouw",IF(A450="2.5.13","Bovenbouw",IF(A450="2.5.14","Bovenbouw",IF(A450="2.5.15","Bovenbouw",IF(A450="2.5.16","Bovenbouw",IF(A450="2.5.17","Bovenbouw",IF(A450="2.5.18","Bovenbouw",IF(A450="2.5.19","Bovenbouw",IF(A450="2.5.20","Bovenbouw","Onbepaald"))))))))))))))))))))</f>
        <v>Middenbouw</v>
      </c>
      <c r="E450" s="10">
        <v>5</v>
      </c>
      <c r="F450" s="1" t="s">
        <v>722</v>
      </c>
    </row>
    <row r="451" spans="1:6" x14ac:dyDescent="0.2">
      <c r="A451" s="17" t="s">
        <v>399</v>
      </c>
      <c r="B451" s="16" t="str">
        <f t="shared" si="21"/>
        <v>Ze durven te schrijven en hebben er plezier in.</v>
      </c>
      <c r="C451" s="16" t="str">
        <f t="shared" si="22"/>
        <v>Ik heb plezier in schrijven.</v>
      </c>
      <c r="D451" s="9" t="str">
        <f t="shared" si="23"/>
        <v>Middenbouw</v>
      </c>
      <c r="E451" s="10">
        <v>5</v>
      </c>
      <c r="F451" s="1" t="s">
        <v>740</v>
      </c>
    </row>
    <row r="452" spans="1:6" x14ac:dyDescent="0.2">
      <c r="A452" s="17" t="s">
        <v>399</v>
      </c>
      <c r="B452" s="16" t="str">
        <f t="shared" si="21"/>
        <v>Ze durven te schrijven en hebben er plezier in.</v>
      </c>
      <c r="C452" s="16" t="str">
        <f t="shared" si="22"/>
        <v>Ik heb plezier in schrijven.</v>
      </c>
      <c r="D452" s="9" t="str">
        <f t="shared" si="23"/>
        <v>Middenbouw</v>
      </c>
      <c r="E452" s="10">
        <v>5</v>
      </c>
      <c r="F452" s="1" t="s">
        <v>723</v>
      </c>
    </row>
    <row r="453" spans="1:6" x14ac:dyDescent="0.2">
      <c r="A453" s="17" t="s">
        <v>399</v>
      </c>
      <c r="B453" s="16" t="str">
        <f t="shared" si="21"/>
        <v>Ze durven te schrijven en hebben er plezier in.</v>
      </c>
      <c r="C453" s="16" t="str">
        <f t="shared" si="22"/>
        <v>Ik heb plezier in schrijven.</v>
      </c>
      <c r="D453" s="9" t="str">
        <f t="shared" si="23"/>
        <v>Middenbouw</v>
      </c>
      <c r="E453" s="10">
        <v>5</v>
      </c>
      <c r="F453" s="1" t="s">
        <v>724</v>
      </c>
    </row>
    <row r="454" spans="1:6" x14ac:dyDescent="0.2">
      <c r="A454" s="17" t="s">
        <v>399</v>
      </c>
      <c r="B454" s="16" t="str">
        <f t="shared" si="21"/>
        <v>Ze durven te schrijven en hebben er plezier in.</v>
      </c>
      <c r="C454" s="16" t="str">
        <f t="shared" si="22"/>
        <v>Ik heb plezier in schrijven.</v>
      </c>
      <c r="D454" s="9" t="str">
        <f t="shared" si="23"/>
        <v>Middenbouw</v>
      </c>
      <c r="E454" s="10">
        <v>5</v>
      </c>
      <c r="F454" s="1" t="s">
        <v>725</v>
      </c>
    </row>
    <row r="455" spans="1:6" x14ac:dyDescent="0.2">
      <c r="A455" s="17" t="s">
        <v>399</v>
      </c>
      <c r="B455" s="16" t="str">
        <f t="shared" si="21"/>
        <v>Ze durven te schrijven en hebben er plezier in.</v>
      </c>
      <c r="C455" s="16" t="str">
        <f t="shared" si="22"/>
        <v>Ik heb plezier in schrijven.</v>
      </c>
      <c r="D455" s="9" t="str">
        <f t="shared" si="23"/>
        <v>Middenbouw</v>
      </c>
      <c r="E455" s="10">
        <v>5</v>
      </c>
      <c r="F455" s="1" t="s">
        <v>726</v>
      </c>
    </row>
    <row r="456" spans="1:6" x14ac:dyDescent="0.2">
      <c r="A456" s="17" t="s">
        <v>399</v>
      </c>
      <c r="B456" s="16" t="str">
        <f t="shared" si="21"/>
        <v>Ze durven te schrijven en hebben er plezier in.</v>
      </c>
      <c r="C456" s="16" t="str">
        <f t="shared" si="22"/>
        <v>Ik heb plezier in schrijven.</v>
      </c>
      <c r="D456" s="9" t="str">
        <f t="shared" si="23"/>
        <v>Middenbouw</v>
      </c>
      <c r="E456" s="10">
        <v>5</v>
      </c>
      <c r="F456" s="1" t="s">
        <v>727</v>
      </c>
    </row>
    <row r="457" spans="1:6" x14ac:dyDescent="0.2">
      <c r="A457" s="17" t="s">
        <v>399</v>
      </c>
      <c r="B457" s="16" t="str">
        <f t="shared" si="21"/>
        <v>Ze durven te schrijven en hebben er plezier in.</v>
      </c>
      <c r="C457" s="16" t="str">
        <f t="shared" si="22"/>
        <v>Ik heb plezier in schrijven.</v>
      </c>
      <c r="D457" s="9" t="str">
        <f t="shared" si="23"/>
        <v>Middenbouw</v>
      </c>
      <c r="E457" s="10">
        <v>5</v>
      </c>
      <c r="F457" s="1" t="s">
        <v>731</v>
      </c>
    </row>
    <row r="458" spans="1:6" x14ac:dyDescent="0.2">
      <c r="A458" s="17" t="s">
        <v>399</v>
      </c>
      <c r="B458" s="16" t="str">
        <f t="shared" si="21"/>
        <v>Ze durven te schrijven en hebben er plezier in.</v>
      </c>
      <c r="C458" s="16" t="str">
        <f t="shared" si="22"/>
        <v>Ik heb plezier in schrijven.</v>
      </c>
      <c r="D458" s="9" t="str">
        <f t="shared" si="23"/>
        <v>Middenbouw</v>
      </c>
      <c r="E458" s="10">
        <v>5</v>
      </c>
      <c r="F458" s="1" t="s">
        <v>728</v>
      </c>
    </row>
    <row r="459" spans="1:6" x14ac:dyDescent="0.2">
      <c r="A459" s="17" t="s">
        <v>399</v>
      </c>
      <c r="B459" s="16" t="str">
        <f t="shared" si="21"/>
        <v>Ze durven te schrijven en hebben er plezier in.</v>
      </c>
      <c r="C459" s="16" t="str">
        <f t="shared" si="22"/>
        <v>Ik heb plezier in schrijven.</v>
      </c>
      <c r="D459" s="9" t="str">
        <f t="shared" si="23"/>
        <v>Middenbouw</v>
      </c>
      <c r="E459" s="10">
        <v>5</v>
      </c>
      <c r="F459" s="1" t="s">
        <v>730</v>
      </c>
    </row>
    <row r="460" spans="1:6" x14ac:dyDescent="0.2">
      <c r="A460" s="17" t="s">
        <v>399</v>
      </c>
      <c r="B460" s="16" t="str">
        <f t="shared" si="21"/>
        <v>Ze durven te schrijven en hebben er plezier in.</v>
      </c>
      <c r="C460" s="16" t="str">
        <f t="shared" si="22"/>
        <v>Ik heb plezier in schrijven.</v>
      </c>
      <c r="D460" s="9" t="str">
        <f t="shared" si="23"/>
        <v>Middenbouw</v>
      </c>
      <c r="E460" s="10">
        <v>5</v>
      </c>
      <c r="F460" s="1" t="s">
        <v>729</v>
      </c>
    </row>
    <row r="461" spans="1:6" x14ac:dyDescent="0.2">
      <c r="A461" s="17" t="s">
        <v>399</v>
      </c>
      <c r="B461" s="16" t="str">
        <f t="shared" si="21"/>
        <v>Ze durven te schrijven en hebben er plezier in.</v>
      </c>
      <c r="C461" s="16" t="str">
        <f t="shared" si="22"/>
        <v>Ik heb plezier in schrijven.</v>
      </c>
      <c r="D461" s="9" t="str">
        <f t="shared" si="23"/>
        <v>Middenbouw</v>
      </c>
      <c r="E461" s="10">
        <v>5</v>
      </c>
      <c r="F461" s="1" t="s">
        <v>732</v>
      </c>
    </row>
    <row r="462" spans="1:6" x14ac:dyDescent="0.2">
      <c r="A462" s="17" t="s">
        <v>399</v>
      </c>
      <c r="B462" s="16" t="str">
        <f t="shared" si="21"/>
        <v>Ze durven te schrijven en hebben er plezier in.</v>
      </c>
      <c r="C462" s="16" t="str">
        <f t="shared" si="22"/>
        <v>Ik heb plezier in schrijven.</v>
      </c>
      <c r="D462" s="9" t="str">
        <f t="shared" si="23"/>
        <v>Middenbouw</v>
      </c>
      <c r="E462" s="30">
        <v>5</v>
      </c>
      <c r="F462" s="2" t="s">
        <v>556</v>
      </c>
    </row>
    <row r="463" spans="1:6" x14ac:dyDescent="0.2">
      <c r="A463" s="17" t="s">
        <v>399</v>
      </c>
      <c r="B463" s="16" t="str">
        <f t="shared" si="21"/>
        <v>Ze durven te schrijven en hebben er plezier in.</v>
      </c>
      <c r="C463" s="16" t="str">
        <f t="shared" si="22"/>
        <v>Ik heb plezier in schrijven.</v>
      </c>
      <c r="D463" s="9" t="str">
        <f t="shared" si="23"/>
        <v>Middenbouw</v>
      </c>
      <c r="E463" s="30">
        <v>5</v>
      </c>
      <c r="F463" s="2" t="s">
        <v>557</v>
      </c>
    </row>
    <row r="464" spans="1:6" x14ac:dyDescent="0.2">
      <c r="A464" s="17" t="s">
        <v>399</v>
      </c>
      <c r="B464" s="16" t="str">
        <f t="shared" si="21"/>
        <v>Ze durven te schrijven en hebben er plezier in.</v>
      </c>
      <c r="C464" s="16" t="str">
        <f t="shared" si="22"/>
        <v>Ik heb plezier in schrijven.</v>
      </c>
      <c r="D464" s="9" t="str">
        <f t="shared" si="23"/>
        <v>Middenbouw</v>
      </c>
      <c r="E464" s="30">
        <v>5</v>
      </c>
      <c r="F464" s="2" t="s">
        <v>558</v>
      </c>
    </row>
    <row r="465" spans="1:6" x14ac:dyDescent="0.2">
      <c r="A465" s="17" t="s">
        <v>399</v>
      </c>
      <c r="B465" s="16" t="str">
        <f t="shared" si="21"/>
        <v>Ze durven te schrijven en hebben er plezier in.</v>
      </c>
      <c r="C465" s="16" t="str">
        <f t="shared" si="22"/>
        <v>Ik heb plezier in schrijven.</v>
      </c>
      <c r="D465" s="9" t="str">
        <f t="shared" si="23"/>
        <v>Middenbouw</v>
      </c>
      <c r="E465" s="30">
        <v>5</v>
      </c>
      <c r="F465" s="2" t="s">
        <v>559</v>
      </c>
    </row>
    <row r="466" spans="1:6" x14ac:dyDescent="0.2">
      <c r="A466" s="17" t="s">
        <v>399</v>
      </c>
      <c r="B466" s="16" t="str">
        <f t="shared" si="21"/>
        <v>Ze durven te schrijven en hebben er plezier in.</v>
      </c>
      <c r="C466" s="16" t="str">
        <f t="shared" si="22"/>
        <v>Ik heb plezier in schrijven.</v>
      </c>
      <c r="D466" s="9" t="str">
        <f t="shared" si="23"/>
        <v>Middenbouw</v>
      </c>
      <c r="E466" s="30">
        <v>5</v>
      </c>
      <c r="F466" s="2" t="s">
        <v>560</v>
      </c>
    </row>
    <row r="467" spans="1:6" x14ac:dyDescent="0.2">
      <c r="A467" s="17" t="s">
        <v>399</v>
      </c>
      <c r="B467" s="16" t="str">
        <f t="shared" si="21"/>
        <v>Ze durven te schrijven en hebben er plezier in.</v>
      </c>
      <c r="C467" s="16" t="str">
        <f t="shared" si="22"/>
        <v>Ik heb plezier in schrijven.</v>
      </c>
      <c r="D467" s="9" t="str">
        <f t="shared" si="23"/>
        <v>Middenbouw</v>
      </c>
      <c r="E467" s="30">
        <v>5</v>
      </c>
      <c r="F467" s="2" t="s">
        <v>561</v>
      </c>
    </row>
    <row r="468" spans="1:6" x14ac:dyDescent="0.2">
      <c r="A468" s="17" t="s">
        <v>399</v>
      </c>
      <c r="B468" s="16" t="str">
        <f t="shared" si="21"/>
        <v>Ze durven te schrijven en hebben er plezier in.</v>
      </c>
      <c r="C468" s="16" t="str">
        <f t="shared" si="22"/>
        <v>Ik heb plezier in schrijven.</v>
      </c>
      <c r="D468" s="9" t="str">
        <f t="shared" si="23"/>
        <v>Middenbouw</v>
      </c>
      <c r="E468" s="30">
        <v>5</v>
      </c>
      <c r="F468" s="2" t="s">
        <v>562</v>
      </c>
    </row>
    <row r="469" spans="1:6" x14ac:dyDescent="0.2">
      <c r="A469" s="17" t="s">
        <v>399</v>
      </c>
      <c r="B469" s="16" t="str">
        <f t="shared" si="21"/>
        <v>Ze durven te schrijven en hebben er plezier in.</v>
      </c>
      <c r="C469" s="16" t="str">
        <f t="shared" si="22"/>
        <v>Ik heb plezier in schrijven.</v>
      </c>
      <c r="D469" s="9" t="str">
        <f t="shared" si="23"/>
        <v>Middenbouw</v>
      </c>
      <c r="E469" s="30">
        <v>5</v>
      </c>
      <c r="F469" s="2" t="s">
        <v>563</v>
      </c>
    </row>
    <row r="470" spans="1:6" ht="28.5" x14ac:dyDescent="0.2">
      <c r="A470" s="17" t="s">
        <v>403</v>
      </c>
      <c r="B470" s="16" t="str">
        <f t="shared" si="21"/>
        <v>Ze stellen het onderwerp vast en zijn zich bewust van het schrijfdoel en het lezerspubliek.</v>
      </c>
      <c r="C470" s="16" t="str">
        <f t="shared" si="22"/>
        <v>Voordat ik iets schrijf, bedenk ik het onderwerp, het doel en voor wie ik de tekst schrijf.</v>
      </c>
      <c r="D470" s="9" t="str">
        <f t="shared" si="23"/>
        <v>Middenbouw</v>
      </c>
      <c r="E470" s="10">
        <v>5</v>
      </c>
      <c r="F470" s="1" t="s">
        <v>582</v>
      </c>
    </row>
    <row r="471" spans="1:6" ht="28.5" x14ac:dyDescent="0.2">
      <c r="A471" s="17" t="s">
        <v>403</v>
      </c>
      <c r="B471" s="16" t="str">
        <f t="shared" si="21"/>
        <v>Ze stellen het onderwerp vast en zijn zich bewust van het schrijfdoel en het lezerspubliek.</v>
      </c>
      <c r="C471" s="16" t="str">
        <f t="shared" si="22"/>
        <v>Voordat ik iets schrijf, bedenk ik het onderwerp, het doel en voor wie ik de tekst schrijf.</v>
      </c>
      <c r="D471" s="9" t="str">
        <f t="shared" si="23"/>
        <v>Middenbouw</v>
      </c>
      <c r="E471" s="10">
        <v>5</v>
      </c>
      <c r="F471" s="1" t="s">
        <v>702</v>
      </c>
    </row>
    <row r="472" spans="1:6" ht="28.5" x14ac:dyDescent="0.2">
      <c r="A472" s="17" t="s">
        <v>403</v>
      </c>
      <c r="B472" s="16" t="str">
        <f t="shared" si="21"/>
        <v>Ze stellen het onderwerp vast en zijn zich bewust van het schrijfdoel en het lezerspubliek.</v>
      </c>
      <c r="C472" s="16" t="str">
        <f t="shared" si="22"/>
        <v>Voordat ik iets schrijf, bedenk ik het onderwerp, het doel en voor wie ik de tekst schrijf.</v>
      </c>
      <c r="D472" s="9" t="str">
        <f t="shared" si="23"/>
        <v>Middenbouw</v>
      </c>
      <c r="E472" s="10">
        <v>5</v>
      </c>
      <c r="F472" s="1" t="s">
        <v>743</v>
      </c>
    </row>
    <row r="473" spans="1:6" ht="28.5" x14ac:dyDescent="0.2">
      <c r="A473" s="17" t="s">
        <v>403</v>
      </c>
      <c r="B473" s="16" t="str">
        <f t="shared" si="21"/>
        <v>Ze stellen het onderwerp vast en zijn zich bewust van het schrijfdoel en het lezerspubliek.</v>
      </c>
      <c r="C473" s="16" t="str">
        <f t="shared" si="22"/>
        <v>Voordat ik iets schrijf, bedenk ik het onderwerp, het doel en voor wie ik de tekst schrijf.</v>
      </c>
      <c r="D473" s="9" t="str">
        <f t="shared" si="23"/>
        <v>Middenbouw</v>
      </c>
      <c r="E473" s="10">
        <v>5</v>
      </c>
      <c r="F473" s="1" t="s">
        <v>714</v>
      </c>
    </row>
    <row r="474" spans="1:6" ht="28.5" x14ac:dyDescent="0.2">
      <c r="A474" s="17" t="s">
        <v>403</v>
      </c>
      <c r="B474" s="16" t="str">
        <f t="shared" si="21"/>
        <v>Ze stellen het onderwerp vast en zijn zich bewust van het schrijfdoel en het lezerspubliek.</v>
      </c>
      <c r="C474" s="16" t="str">
        <f t="shared" si="22"/>
        <v>Voordat ik iets schrijf, bedenk ik het onderwerp, het doel en voor wie ik de tekst schrijf.</v>
      </c>
      <c r="D474" s="9" t="str">
        <f t="shared" si="23"/>
        <v>Middenbouw</v>
      </c>
      <c r="E474" s="10">
        <v>5</v>
      </c>
      <c r="F474" s="1" t="s">
        <v>705</v>
      </c>
    </row>
    <row r="475" spans="1:6" ht="28.5" x14ac:dyDescent="0.2">
      <c r="A475" s="17" t="s">
        <v>403</v>
      </c>
      <c r="B475" s="16" t="str">
        <f t="shared" si="21"/>
        <v>Ze stellen het onderwerp vast en zijn zich bewust van het schrijfdoel en het lezerspubliek.</v>
      </c>
      <c r="C475" s="16" t="str">
        <f t="shared" si="22"/>
        <v>Voordat ik iets schrijf, bedenk ik het onderwerp, het doel en voor wie ik de tekst schrijf.</v>
      </c>
      <c r="D475" s="9" t="str">
        <f t="shared" si="23"/>
        <v>Middenbouw</v>
      </c>
      <c r="E475" s="10">
        <v>5</v>
      </c>
      <c r="F475" s="1" t="s">
        <v>618</v>
      </c>
    </row>
    <row r="476" spans="1:6" ht="28.5" x14ac:dyDescent="0.2">
      <c r="A476" s="17" t="s">
        <v>403</v>
      </c>
      <c r="B476" s="16" t="str">
        <f t="shared" si="21"/>
        <v>Ze stellen het onderwerp vast en zijn zich bewust van het schrijfdoel en het lezerspubliek.</v>
      </c>
      <c r="C476" s="16" t="str">
        <f t="shared" si="22"/>
        <v>Voordat ik iets schrijf, bedenk ik het onderwerp, het doel en voor wie ik de tekst schrijf.</v>
      </c>
      <c r="D476" s="9" t="str">
        <f t="shared" si="23"/>
        <v>Middenbouw</v>
      </c>
      <c r="E476" s="10">
        <v>5</v>
      </c>
      <c r="F476" s="1" t="s">
        <v>711</v>
      </c>
    </row>
    <row r="477" spans="1:6" ht="28.5" x14ac:dyDescent="0.2">
      <c r="A477" s="17" t="s">
        <v>403</v>
      </c>
      <c r="B477" s="16" t="str">
        <f t="shared" si="21"/>
        <v>Ze stellen het onderwerp vast en zijn zich bewust van het schrijfdoel en het lezerspubliek.</v>
      </c>
      <c r="C477" s="16" t="str">
        <f t="shared" si="22"/>
        <v>Voordat ik iets schrijf, bedenk ik het onderwerp, het doel en voor wie ik de tekst schrijf.</v>
      </c>
      <c r="D477" s="9" t="str">
        <f t="shared" si="23"/>
        <v>Middenbouw</v>
      </c>
      <c r="E477" s="10">
        <v>5</v>
      </c>
      <c r="F477" s="1" t="s">
        <v>567</v>
      </c>
    </row>
    <row r="478" spans="1:6" ht="28.5" x14ac:dyDescent="0.2">
      <c r="A478" s="17" t="s">
        <v>403</v>
      </c>
      <c r="B478" s="16" t="str">
        <f t="shared" si="21"/>
        <v>Ze stellen het onderwerp vast en zijn zich bewust van het schrijfdoel en het lezerspubliek.</v>
      </c>
      <c r="C478" s="16" t="str">
        <f t="shared" si="22"/>
        <v>Voordat ik iets schrijf, bedenk ik het onderwerp, het doel en voor wie ik de tekst schrijf.</v>
      </c>
      <c r="D478" s="9" t="str">
        <f t="shared" si="23"/>
        <v>Middenbouw</v>
      </c>
      <c r="E478" s="10">
        <v>5</v>
      </c>
      <c r="F478" s="1" t="s">
        <v>719</v>
      </c>
    </row>
    <row r="479" spans="1:6" ht="28.5" x14ac:dyDescent="0.2">
      <c r="A479" s="17" t="s">
        <v>403</v>
      </c>
      <c r="B479" s="16" t="str">
        <f t="shared" si="21"/>
        <v>Ze stellen het onderwerp vast en zijn zich bewust van het schrijfdoel en het lezerspubliek.</v>
      </c>
      <c r="C479" s="16" t="str">
        <f t="shared" si="22"/>
        <v>Voordat ik iets schrijf, bedenk ik het onderwerp, het doel en voor wie ik de tekst schrijf.</v>
      </c>
      <c r="D479" s="9" t="str">
        <f t="shared" si="23"/>
        <v>Middenbouw</v>
      </c>
      <c r="E479" s="10">
        <v>5</v>
      </c>
      <c r="F479" s="1" t="s">
        <v>740</v>
      </c>
    </row>
    <row r="480" spans="1:6" ht="28.5" x14ac:dyDescent="0.2">
      <c r="A480" s="17" t="s">
        <v>403</v>
      </c>
      <c r="B480" s="16" t="str">
        <f t="shared" si="21"/>
        <v>Ze stellen het onderwerp vast en zijn zich bewust van het schrijfdoel en het lezerspubliek.</v>
      </c>
      <c r="C480" s="16" t="str">
        <f t="shared" si="22"/>
        <v>Voordat ik iets schrijf, bedenk ik het onderwerp, het doel en voor wie ik de tekst schrijf.</v>
      </c>
      <c r="D480" s="9" t="str">
        <f t="shared" si="23"/>
        <v>Middenbouw</v>
      </c>
      <c r="E480" s="10">
        <v>5</v>
      </c>
      <c r="F480" s="1" t="s">
        <v>723</v>
      </c>
    </row>
    <row r="481" spans="1:6" ht="28.5" x14ac:dyDescent="0.2">
      <c r="A481" s="17" t="s">
        <v>403</v>
      </c>
      <c r="B481" s="16" t="str">
        <f t="shared" si="21"/>
        <v>Ze stellen het onderwerp vast en zijn zich bewust van het schrijfdoel en het lezerspubliek.</v>
      </c>
      <c r="C481" s="16" t="str">
        <f t="shared" si="22"/>
        <v>Voordat ik iets schrijf, bedenk ik het onderwerp, het doel en voor wie ik de tekst schrijf.</v>
      </c>
      <c r="D481" s="9" t="str">
        <f t="shared" si="23"/>
        <v>Middenbouw</v>
      </c>
      <c r="E481" s="10">
        <v>5</v>
      </c>
      <c r="F481" s="1" t="s">
        <v>724</v>
      </c>
    </row>
    <row r="482" spans="1:6" ht="28.5" x14ac:dyDescent="0.2">
      <c r="A482" s="17" t="s">
        <v>403</v>
      </c>
      <c r="B482" s="16" t="str">
        <f t="shared" si="21"/>
        <v>Ze stellen het onderwerp vast en zijn zich bewust van het schrijfdoel en het lezerspubliek.</v>
      </c>
      <c r="C482" s="16" t="str">
        <f t="shared" si="22"/>
        <v>Voordat ik iets schrijf, bedenk ik het onderwerp, het doel en voor wie ik de tekst schrijf.</v>
      </c>
      <c r="D482" s="9" t="str">
        <f t="shared" si="23"/>
        <v>Middenbouw</v>
      </c>
      <c r="E482" s="10">
        <v>5</v>
      </c>
      <c r="F482" s="1" t="s">
        <v>725</v>
      </c>
    </row>
    <row r="483" spans="1:6" ht="28.5" x14ac:dyDescent="0.2">
      <c r="A483" s="17" t="s">
        <v>403</v>
      </c>
      <c r="B483" s="16" t="str">
        <f t="shared" si="21"/>
        <v>Ze stellen het onderwerp vast en zijn zich bewust van het schrijfdoel en het lezerspubliek.</v>
      </c>
      <c r="C483" s="16" t="str">
        <f t="shared" si="22"/>
        <v>Voordat ik iets schrijf, bedenk ik het onderwerp, het doel en voor wie ik de tekst schrijf.</v>
      </c>
      <c r="D483" s="9" t="str">
        <f t="shared" si="23"/>
        <v>Middenbouw</v>
      </c>
      <c r="E483" s="10">
        <v>5</v>
      </c>
      <c r="F483" s="1" t="s">
        <v>726</v>
      </c>
    </row>
    <row r="484" spans="1:6" ht="28.5" x14ac:dyDescent="0.2">
      <c r="A484" s="17" t="s">
        <v>403</v>
      </c>
      <c r="B484" s="16" t="str">
        <f t="shared" si="21"/>
        <v>Ze stellen het onderwerp vast en zijn zich bewust van het schrijfdoel en het lezerspubliek.</v>
      </c>
      <c r="C484" s="16" t="str">
        <f t="shared" si="22"/>
        <v>Voordat ik iets schrijf, bedenk ik het onderwerp, het doel en voor wie ik de tekst schrijf.</v>
      </c>
      <c r="D484" s="9" t="str">
        <f t="shared" si="23"/>
        <v>Middenbouw</v>
      </c>
      <c r="E484" s="10">
        <v>5</v>
      </c>
      <c r="F484" s="1" t="s">
        <v>727</v>
      </c>
    </row>
    <row r="485" spans="1:6" ht="28.5" x14ac:dyDescent="0.2">
      <c r="A485" s="17" t="s">
        <v>403</v>
      </c>
      <c r="B485" s="16" t="str">
        <f t="shared" si="21"/>
        <v>Ze stellen het onderwerp vast en zijn zich bewust van het schrijfdoel en het lezerspubliek.</v>
      </c>
      <c r="C485" s="16" t="str">
        <f t="shared" si="22"/>
        <v>Voordat ik iets schrijf, bedenk ik het onderwerp, het doel en voor wie ik de tekst schrijf.</v>
      </c>
      <c r="D485" s="9" t="str">
        <f t="shared" si="23"/>
        <v>Middenbouw</v>
      </c>
      <c r="E485" s="10">
        <v>5</v>
      </c>
      <c r="F485" s="1" t="s">
        <v>730</v>
      </c>
    </row>
    <row r="486" spans="1:6" ht="28.5" x14ac:dyDescent="0.2">
      <c r="A486" s="17" t="s">
        <v>403</v>
      </c>
      <c r="B486" s="16" t="str">
        <f t="shared" si="21"/>
        <v>Ze stellen het onderwerp vast en zijn zich bewust van het schrijfdoel en het lezerspubliek.</v>
      </c>
      <c r="C486" s="16" t="str">
        <f t="shared" si="22"/>
        <v>Voordat ik iets schrijf, bedenk ik het onderwerp, het doel en voor wie ik de tekst schrijf.</v>
      </c>
      <c r="D486" s="9" t="str">
        <f t="shared" si="23"/>
        <v>Middenbouw</v>
      </c>
      <c r="E486" s="10">
        <v>5</v>
      </c>
      <c r="F486" s="1" t="s">
        <v>729</v>
      </c>
    </row>
    <row r="487" spans="1:6" ht="28.5" x14ac:dyDescent="0.2">
      <c r="A487" s="17" t="s">
        <v>403</v>
      </c>
      <c r="B487" s="16" t="str">
        <f t="shared" si="21"/>
        <v>Ze stellen het onderwerp vast en zijn zich bewust van het schrijfdoel en het lezerspubliek.</v>
      </c>
      <c r="C487" s="16" t="str">
        <f t="shared" si="22"/>
        <v>Voordat ik iets schrijf, bedenk ik het onderwerp, het doel en voor wie ik de tekst schrijf.</v>
      </c>
      <c r="D487" s="9" t="str">
        <f t="shared" si="23"/>
        <v>Middenbouw</v>
      </c>
      <c r="E487" s="10">
        <v>5</v>
      </c>
      <c r="F487" s="1" t="s">
        <v>731</v>
      </c>
    </row>
    <row r="488" spans="1:6" ht="28.5" x14ac:dyDescent="0.2">
      <c r="A488" s="17" t="s">
        <v>403</v>
      </c>
      <c r="B488" s="16" t="str">
        <f t="shared" si="21"/>
        <v>Ze stellen het onderwerp vast en zijn zich bewust van het schrijfdoel en het lezerspubliek.</v>
      </c>
      <c r="C488" s="16" t="str">
        <f t="shared" si="22"/>
        <v>Voordat ik iets schrijf, bedenk ik het onderwerp, het doel en voor wie ik de tekst schrijf.</v>
      </c>
      <c r="D488" s="9" t="str">
        <f t="shared" si="23"/>
        <v>Middenbouw</v>
      </c>
      <c r="E488" s="10">
        <v>5</v>
      </c>
      <c r="F488" s="1" t="s">
        <v>732</v>
      </c>
    </row>
    <row r="489" spans="1:6" ht="28.5" x14ac:dyDescent="0.2">
      <c r="A489" s="17" t="s">
        <v>403</v>
      </c>
      <c r="B489" s="16" t="str">
        <f t="shared" si="21"/>
        <v>Ze stellen het onderwerp vast en zijn zich bewust van het schrijfdoel en het lezerspubliek.</v>
      </c>
      <c r="C489" s="16" t="str">
        <f t="shared" si="22"/>
        <v>Voordat ik iets schrijf, bedenk ik het onderwerp, het doel en voor wie ik de tekst schrijf.</v>
      </c>
      <c r="D489" s="9" t="str">
        <f t="shared" si="23"/>
        <v>Middenbouw</v>
      </c>
      <c r="E489" s="30">
        <v>5</v>
      </c>
      <c r="F489" s="2" t="s">
        <v>579</v>
      </c>
    </row>
    <row r="490" spans="1:6" ht="28.5" x14ac:dyDescent="0.2">
      <c r="A490" s="17" t="s">
        <v>403</v>
      </c>
      <c r="B490" s="16" t="str">
        <f t="shared" si="21"/>
        <v>Ze stellen het onderwerp vast en zijn zich bewust van het schrijfdoel en het lezerspubliek.</v>
      </c>
      <c r="C490" s="16" t="str">
        <f t="shared" si="22"/>
        <v>Voordat ik iets schrijf, bedenk ik het onderwerp, het doel en voor wie ik de tekst schrijf.</v>
      </c>
      <c r="D490" s="9" t="str">
        <f t="shared" si="23"/>
        <v>Middenbouw</v>
      </c>
      <c r="E490" s="30">
        <v>5</v>
      </c>
      <c r="F490" s="2" t="s">
        <v>556</v>
      </c>
    </row>
    <row r="491" spans="1:6" ht="28.5" x14ac:dyDescent="0.2">
      <c r="A491" s="17" t="s">
        <v>403</v>
      </c>
      <c r="B491" s="16" t="str">
        <f t="shared" si="21"/>
        <v>Ze stellen het onderwerp vast en zijn zich bewust van het schrijfdoel en het lezerspubliek.</v>
      </c>
      <c r="C491" s="16" t="str">
        <f t="shared" si="22"/>
        <v>Voordat ik iets schrijf, bedenk ik het onderwerp, het doel en voor wie ik de tekst schrijf.</v>
      </c>
      <c r="D491" s="9" t="str">
        <f t="shared" si="23"/>
        <v>Middenbouw</v>
      </c>
      <c r="E491" s="30">
        <v>5</v>
      </c>
      <c r="F491" s="2" t="s">
        <v>557</v>
      </c>
    </row>
    <row r="492" spans="1:6" ht="28.5" x14ac:dyDescent="0.2">
      <c r="A492" s="17" t="s">
        <v>403</v>
      </c>
      <c r="B492" s="16" t="str">
        <f t="shared" si="21"/>
        <v>Ze stellen het onderwerp vast en zijn zich bewust van het schrijfdoel en het lezerspubliek.</v>
      </c>
      <c r="C492" s="16" t="str">
        <f t="shared" si="22"/>
        <v>Voordat ik iets schrijf, bedenk ik het onderwerp, het doel en voor wie ik de tekst schrijf.</v>
      </c>
      <c r="D492" s="9" t="str">
        <f t="shared" si="23"/>
        <v>Middenbouw</v>
      </c>
      <c r="E492" s="30">
        <v>5</v>
      </c>
      <c r="F492" s="2" t="s">
        <v>558</v>
      </c>
    </row>
    <row r="493" spans="1:6" ht="28.5" x14ac:dyDescent="0.2">
      <c r="A493" s="17" t="s">
        <v>403</v>
      </c>
      <c r="B493" s="16" t="str">
        <f t="shared" si="21"/>
        <v>Ze stellen het onderwerp vast en zijn zich bewust van het schrijfdoel en het lezerspubliek.</v>
      </c>
      <c r="C493" s="16" t="str">
        <f t="shared" si="22"/>
        <v>Voordat ik iets schrijf, bedenk ik het onderwerp, het doel en voor wie ik de tekst schrijf.</v>
      </c>
      <c r="D493" s="9" t="str">
        <f t="shared" si="23"/>
        <v>Middenbouw</v>
      </c>
      <c r="E493" s="30">
        <v>5</v>
      </c>
      <c r="F493" s="2" t="s">
        <v>559</v>
      </c>
    </row>
    <row r="494" spans="1:6" ht="28.5" x14ac:dyDescent="0.2">
      <c r="A494" s="17" t="s">
        <v>403</v>
      </c>
      <c r="B494" s="16" t="str">
        <f t="shared" si="21"/>
        <v>Ze stellen het onderwerp vast en zijn zich bewust van het schrijfdoel en het lezerspubliek.</v>
      </c>
      <c r="C494" s="16" t="str">
        <f t="shared" si="22"/>
        <v>Voordat ik iets schrijf, bedenk ik het onderwerp, het doel en voor wie ik de tekst schrijf.</v>
      </c>
      <c r="D494" s="9" t="str">
        <f t="shared" si="23"/>
        <v>Middenbouw</v>
      </c>
      <c r="E494" s="30">
        <v>5</v>
      </c>
      <c r="F494" s="2" t="s">
        <v>560</v>
      </c>
    </row>
    <row r="495" spans="1:6" ht="28.5" x14ac:dyDescent="0.2">
      <c r="A495" s="17" t="s">
        <v>403</v>
      </c>
      <c r="B495" s="16" t="str">
        <f t="shared" si="21"/>
        <v>Ze stellen het onderwerp vast en zijn zich bewust van het schrijfdoel en het lezerspubliek.</v>
      </c>
      <c r="C495" s="16" t="str">
        <f t="shared" si="22"/>
        <v>Voordat ik iets schrijf, bedenk ik het onderwerp, het doel en voor wie ik de tekst schrijf.</v>
      </c>
      <c r="D495" s="9" t="str">
        <f t="shared" si="23"/>
        <v>Middenbouw</v>
      </c>
      <c r="E495" s="30">
        <v>5</v>
      </c>
      <c r="F495" s="2" t="s">
        <v>561</v>
      </c>
    </row>
    <row r="496" spans="1:6" ht="28.5" x14ac:dyDescent="0.2">
      <c r="A496" s="17" t="s">
        <v>403</v>
      </c>
      <c r="B496" s="16" t="str">
        <f t="shared" si="21"/>
        <v>Ze stellen het onderwerp vast en zijn zich bewust van het schrijfdoel en het lezerspubliek.</v>
      </c>
      <c r="C496" s="16" t="str">
        <f t="shared" si="22"/>
        <v>Voordat ik iets schrijf, bedenk ik het onderwerp, het doel en voor wie ik de tekst schrijf.</v>
      </c>
      <c r="D496" s="9" t="str">
        <f t="shared" si="23"/>
        <v>Middenbouw</v>
      </c>
      <c r="E496" s="30">
        <v>5</v>
      </c>
      <c r="F496" s="2" t="s">
        <v>563</v>
      </c>
    </row>
    <row r="497" spans="1:6" x14ac:dyDescent="0.2">
      <c r="A497" s="17" t="s">
        <v>427</v>
      </c>
      <c r="B497" s="16" t="str">
        <f t="shared" si="21"/>
        <v>Ze verzamelen informatie uit enkele bronnen die beschikbaar zijn.</v>
      </c>
      <c r="C497" s="16" t="str">
        <f t="shared" si="22"/>
        <v>Ik kan gebruik maken van bronnen.</v>
      </c>
      <c r="D497" s="9" t="str">
        <f t="shared" si="23"/>
        <v>Middenbouw</v>
      </c>
      <c r="E497" s="10">
        <v>5</v>
      </c>
      <c r="F497" s="1" t="s">
        <v>701</v>
      </c>
    </row>
    <row r="498" spans="1:6" x14ac:dyDescent="0.2">
      <c r="A498" s="17" t="s">
        <v>427</v>
      </c>
      <c r="B498" s="16" t="str">
        <f t="shared" si="21"/>
        <v>Ze verzamelen informatie uit enkele bronnen die beschikbaar zijn.</v>
      </c>
      <c r="C498" s="16" t="str">
        <f t="shared" si="22"/>
        <v>Ik kan gebruik maken van bronnen.</v>
      </c>
      <c r="D498" s="9" t="str">
        <f t="shared" si="23"/>
        <v>Middenbouw</v>
      </c>
      <c r="E498" s="10">
        <v>5</v>
      </c>
      <c r="F498" s="1" t="s">
        <v>582</v>
      </c>
    </row>
    <row r="499" spans="1:6" x14ac:dyDescent="0.2">
      <c r="A499" s="17" t="s">
        <v>427</v>
      </c>
      <c r="B499" s="16" t="str">
        <f t="shared" si="21"/>
        <v>Ze verzamelen informatie uit enkele bronnen die beschikbaar zijn.</v>
      </c>
      <c r="C499" s="16" t="str">
        <f t="shared" si="22"/>
        <v>Ik kan gebruik maken van bronnen.</v>
      </c>
      <c r="D499" s="9" t="str">
        <f t="shared" si="23"/>
        <v>Middenbouw</v>
      </c>
      <c r="E499" s="10">
        <v>5</v>
      </c>
      <c r="F499" s="1" t="s">
        <v>609</v>
      </c>
    </row>
    <row r="500" spans="1:6" x14ac:dyDescent="0.2">
      <c r="A500" s="17" t="s">
        <v>427</v>
      </c>
      <c r="B500" s="16" t="str">
        <f t="shared" si="21"/>
        <v>Ze verzamelen informatie uit enkele bronnen die beschikbaar zijn.</v>
      </c>
      <c r="C500" s="16" t="str">
        <f t="shared" si="22"/>
        <v>Ik kan gebruik maken van bronnen.</v>
      </c>
      <c r="D500" s="9" t="str">
        <f t="shared" si="23"/>
        <v>Middenbouw</v>
      </c>
      <c r="E500" s="10">
        <v>5</v>
      </c>
      <c r="F500" s="1" t="s">
        <v>702</v>
      </c>
    </row>
    <row r="501" spans="1:6" x14ac:dyDescent="0.2">
      <c r="A501" s="17" t="s">
        <v>427</v>
      </c>
      <c r="B501" s="16" t="str">
        <f t="shared" si="21"/>
        <v>Ze verzamelen informatie uit enkele bronnen die beschikbaar zijn.</v>
      </c>
      <c r="C501" s="16" t="str">
        <f t="shared" si="22"/>
        <v>Ik kan gebruik maken van bronnen.</v>
      </c>
      <c r="D501" s="9" t="str">
        <f t="shared" si="23"/>
        <v>Middenbouw</v>
      </c>
      <c r="E501" s="10">
        <v>5</v>
      </c>
      <c r="F501" s="1" t="s">
        <v>703</v>
      </c>
    </row>
    <row r="502" spans="1:6" x14ac:dyDescent="0.2">
      <c r="A502" s="17" t="s">
        <v>427</v>
      </c>
      <c r="B502" s="16" t="str">
        <f t="shared" si="21"/>
        <v>Ze verzamelen informatie uit enkele bronnen die beschikbaar zijn.</v>
      </c>
      <c r="C502" s="16" t="str">
        <f t="shared" si="22"/>
        <v>Ik kan gebruik maken van bronnen.</v>
      </c>
      <c r="D502" s="9" t="str">
        <f t="shared" si="23"/>
        <v>Middenbouw</v>
      </c>
      <c r="E502" s="10">
        <v>5</v>
      </c>
      <c r="F502" s="1" t="s">
        <v>714</v>
      </c>
    </row>
    <row r="503" spans="1:6" x14ac:dyDescent="0.2">
      <c r="A503" s="17" t="s">
        <v>427</v>
      </c>
      <c r="B503" s="16" t="str">
        <f t="shared" si="21"/>
        <v>Ze verzamelen informatie uit enkele bronnen die beschikbaar zijn.</v>
      </c>
      <c r="C503" s="16" t="str">
        <f t="shared" si="22"/>
        <v>Ik kan gebruik maken van bronnen.</v>
      </c>
      <c r="D503" s="9" t="str">
        <f t="shared" si="23"/>
        <v>Middenbouw</v>
      </c>
      <c r="E503" s="10">
        <v>5</v>
      </c>
      <c r="F503" s="1" t="s">
        <v>704</v>
      </c>
    </row>
    <row r="504" spans="1:6" x14ac:dyDescent="0.2">
      <c r="A504" s="17" t="s">
        <v>427</v>
      </c>
      <c r="B504" s="16" t="str">
        <f t="shared" si="21"/>
        <v>Ze verzamelen informatie uit enkele bronnen die beschikbaar zijn.</v>
      </c>
      <c r="C504" s="16" t="str">
        <f t="shared" si="22"/>
        <v>Ik kan gebruik maken van bronnen.</v>
      </c>
      <c r="D504" s="9" t="str">
        <f t="shared" si="23"/>
        <v>Middenbouw</v>
      </c>
      <c r="E504" s="10">
        <v>5</v>
      </c>
      <c r="F504" s="1" t="s">
        <v>705</v>
      </c>
    </row>
    <row r="505" spans="1:6" x14ac:dyDescent="0.2">
      <c r="A505" s="17" t="s">
        <v>427</v>
      </c>
      <c r="B505" s="16" t="str">
        <f t="shared" si="21"/>
        <v>Ze verzamelen informatie uit enkele bronnen die beschikbaar zijn.</v>
      </c>
      <c r="C505" s="16" t="str">
        <f t="shared" si="22"/>
        <v>Ik kan gebruik maken van bronnen.</v>
      </c>
      <c r="D505" s="9" t="str">
        <f t="shared" si="23"/>
        <v>Middenbouw</v>
      </c>
      <c r="E505" s="10">
        <v>5</v>
      </c>
      <c r="F505" s="1" t="s">
        <v>711</v>
      </c>
    </row>
    <row r="506" spans="1:6" x14ac:dyDescent="0.2">
      <c r="A506" s="17" t="s">
        <v>427</v>
      </c>
      <c r="B506" s="16" t="str">
        <f t="shared" si="21"/>
        <v>Ze verzamelen informatie uit enkele bronnen die beschikbaar zijn.</v>
      </c>
      <c r="C506" s="16" t="str">
        <f t="shared" si="22"/>
        <v>Ik kan gebruik maken van bronnen.</v>
      </c>
      <c r="D506" s="9" t="str">
        <f t="shared" si="23"/>
        <v>Middenbouw</v>
      </c>
      <c r="E506" s="10">
        <v>5</v>
      </c>
      <c r="F506" s="1" t="s">
        <v>567</v>
      </c>
    </row>
    <row r="507" spans="1:6" x14ac:dyDescent="0.2">
      <c r="A507" s="17" t="s">
        <v>427</v>
      </c>
      <c r="B507" s="16" t="str">
        <f t="shared" si="21"/>
        <v>Ze verzamelen informatie uit enkele bronnen die beschikbaar zijn.</v>
      </c>
      <c r="C507" s="16" t="str">
        <f t="shared" si="22"/>
        <v>Ik kan gebruik maken van bronnen.</v>
      </c>
      <c r="D507" s="9" t="str">
        <f t="shared" si="23"/>
        <v>Middenbouw</v>
      </c>
      <c r="E507" s="10">
        <v>5</v>
      </c>
      <c r="F507" s="1" t="s">
        <v>719</v>
      </c>
    </row>
    <row r="508" spans="1:6" x14ac:dyDescent="0.2">
      <c r="A508" s="17" t="s">
        <v>427</v>
      </c>
      <c r="B508" s="16" t="str">
        <f t="shared" si="21"/>
        <v>Ze verzamelen informatie uit enkele bronnen die beschikbaar zijn.</v>
      </c>
      <c r="C508" s="16" t="str">
        <f t="shared" si="22"/>
        <v>Ik kan gebruik maken van bronnen.</v>
      </c>
      <c r="D508" s="9" t="str">
        <f t="shared" si="23"/>
        <v>Middenbouw</v>
      </c>
      <c r="E508" s="10">
        <v>5</v>
      </c>
      <c r="F508" s="1" t="s">
        <v>720</v>
      </c>
    </row>
    <row r="509" spans="1:6" x14ac:dyDescent="0.2">
      <c r="A509" s="11" t="s">
        <v>427</v>
      </c>
      <c r="B509" s="16" t="str">
        <f t="shared" si="21"/>
        <v>Ze verzamelen informatie uit enkele bronnen die beschikbaar zijn.</v>
      </c>
      <c r="C509" s="16" t="str">
        <f t="shared" si="22"/>
        <v>Ik kan gebruik maken van bronnen.</v>
      </c>
      <c r="D509" s="9" t="str">
        <f t="shared" si="23"/>
        <v>Middenbouw</v>
      </c>
      <c r="E509" s="10">
        <v>5</v>
      </c>
      <c r="F509" s="1" t="s">
        <v>722</v>
      </c>
    </row>
    <row r="510" spans="1:6" x14ac:dyDescent="0.2">
      <c r="A510" s="11" t="s">
        <v>427</v>
      </c>
      <c r="B510" s="16" t="str">
        <f t="shared" si="21"/>
        <v>Ze verzamelen informatie uit enkele bronnen die beschikbaar zijn.</v>
      </c>
      <c r="C510" s="16" t="str">
        <f t="shared" si="22"/>
        <v>Ik kan gebruik maken van bronnen.</v>
      </c>
      <c r="D510" s="9" t="str">
        <f t="shared" si="23"/>
        <v>Middenbouw</v>
      </c>
      <c r="E510" s="10">
        <v>5</v>
      </c>
      <c r="F510" s="1" t="s">
        <v>723</v>
      </c>
    </row>
    <row r="511" spans="1:6" x14ac:dyDescent="0.2">
      <c r="A511" s="11" t="s">
        <v>427</v>
      </c>
      <c r="B511" s="16" t="str">
        <f t="shared" si="21"/>
        <v>Ze verzamelen informatie uit enkele bronnen die beschikbaar zijn.</v>
      </c>
      <c r="C511" s="16" t="str">
        <f t="shared" si="22"/>
        <v>Ik kan gebruik maken van bronnen.</v>
      </c>
      <c r="D511" s="9" t="str">
        <f t="shared" si="23"/>
        <v>Middenbouw</v>
      </c>
      <c r="E511" s="10">
        <v>5</v>
      </c>
      <c r="F511" s="1" t="s">
        <v>725</v>
      </c>
    </row>
    <row r="512" spans="1:6" x14ac:dyDescent="0.2">
      <c r="A512" s="11" t="s">
        <v>427</v>
      </c>
      <c r="B512" s="16" t="str">
        <f t="shared" si="21"/>
        <v>Ze verzamelen informatie uit enkele bronnen die beschikbaar zijn.</v>
      </c>
      <c r="C512" s="16" t="str">
        <f t="shared" si="22"/>
        <v>Ik kan gebruik maken van bronnen.</v>
      </c>
      <c r="D512" s="9" t="str">
        <f t="shared" si="23"/>
        <v>Middenbouw</v>
      </c>
      <c r="E512" s="10">
        <v>5</v>
      </c>
      <c r="F512" s="1" t="s">
        <v>726</v>
      </c>
    </row>
    <row r="513" spans="1:6" x14ac:dyDescent="0.2">
      <c r="A513" s="11" t="s">
        <v>427</v>
      </c>
      <c r="B513" s="16" t="str">
        <f t="shared" si="21"/>
        <v>Ze verzamelen informatie uit enkele bronnen die beschikbaar zijn.</v>
      </c>
      <c r="C513" s="16" t="str">
        <f t="shared" si="22"/>
        <v>Ik kan gebruik maken van bronnen.</v>
      </c>
      <c r="D513" s="9" t="str">
        <f t="shared" si="23"/>
        <v>Middenbouw</v>
      </c>
      <c r="E513" s="10">
        <v>5</v>
      </c>
      <c r="F513" s="1" t="s">
        <v>727</v>
      </c>
    </row>
    <row r="514" spans="1:6" x14ac:dyDescent="0.2">
      <c r="A514" s="11" t="s">
        <v>427</v>
      </c>
      <c r="B514" s="16" t="str">
        <f t="shared" ref="B514:B577" si="24">IF(A514="2.5.1","De kinderen schrijven korte teksten, zoals antwoorden op vragen, berichten en afspraken en langere teksten, zoals verhalende en informatieve teksten.",IF(A514="2.5.2","Ze kennen kenmerken van verhalende, informatieve, directieve, beschouwende en argumentatieve teksten.",IF(A514="2.5.3","Ze durven te schrijven en hebben er plezier in.",IF(A514="2.5.4","Ze stellen het onderwerp vast en zijn zich bewust van het schrijfdoel en het lezerspubliek.",IF(A514="2.5.5","Ze verzamelen informatie uit enkele bronnen die beschikbaar zijn.",IF(A514="2.5.6","Ze ordenen de gevonden informatie in de tijd.",IF(A514="2.5.7","Ze kiezen de geschikte woorden en formuleren hun gedachten en gevoelens in enkelvoudige zinnen.",IF(A514="2.5.8","Ze schrijven korte teksten met de juiste spelling en interpunctie.",IF(A514="2.5.9","Ze lezen hun geschreven tekst na en reviseren die met hulp van anderen.",IF(A514="2.5.10","Ze kunnen opmerkingen maken bij hun eigen teksten.",IF(A514="2.5.11","De kinderen schrijven allerlei soorten teksten, waaronder verhalende, informatieve, directieve, beschouwende en argumentatieve teksten.",IF(A514="2.5.12","Ze herkennen en gebruiken enkele kenmerken van verhalende, informatieve, directieve, beschouwende en argumentatieve teksten.",IF(A514="2.5.13","Ze stellen het schrijfdoel en het lezerspubliek van tevoren vast.",IF(A514="2.5.14","Ze verzamelen informatie uit verschillende soorten bronnen.",IF(A514="2.5.15","Ze ordenen vooraf de gevonden informatie.",IF(A514="2.5.16","Ze kiezen de juiste woorden en formuleren hun gedachten en gevoelens in enkelvoudige en samengestelde zinnen.",IF(A514="2.5.17","Ze schrijven langere teksten met de juiste spelling en interpunctie.",IF(A514="2.5.18","Ze besteden aandacht aan de vormgeving en de lay-out.",IF(A514="2.5.19","Ze lezen hun geschreven tekst na en reviseren die zelfstandig.",IF(A514="2.5.20","Ze reflecteren op het schrijfproduct en op het schrijfproces.","Voer tussendoel in"))))))))))))))))))))</f>
        <v>Ze verzamelen informatie uit enkele bronnen die beschikbaar zijn.</v>
      </c>
      <c r="C514" s="16" t="str">
        <f t="shared" ref="C514:C577" si="25">IF(A514="2.5.1","Ik kan verschillende soorten teksten schrijven.",IF(A514="2.5.2","Ik kan de kenmerken van verschillende teksten benoemen.",IF(A514="2.5.3","Ik heb plezier in schrijven.",IF(A514="2.5.4","Voordat ik iets schrijf, bedenk ik het onderwerp, het doel en voor wie ik de tekst schrijf.",IF(A514="2.5.5","Ik kan gebruik maken van bronnen.",IF(A514="2.5.6","Ik kan een tekst ordenen.",IF(A514="2.5.7","Ik denk goed na voordat ik iets opschrijf.",IF(A514="2.5.8","Ik kan korte teksten op de juiste wijze schrijven.",IF(A514="2.5.9","Je leest je tekst na, vraagt een ander mee te kijken en verbetert je tekst.",IF(A514="2.5.10","Ik kan vertellen wat ik vind van wat ik geschreven heb.",IF(A514="2.5.11","Ik kan verschillende soorten teksten schrijven. ",IF(A514="2.5.12","Ik gebruik enkele kenmerken van verschillende soorten teksten in mijn eigen teksten.",IF(A514="2.5.13","Ik stel voor dat ik begin met schrijven het schrijfdoel en de lezer vast.",IF(A514="2.5.14","Ik kan informatie verzamelen uit verschillende bronnen.",IF(A514="2.5.15","Ik kan gevonden informatie ordenen op verschillende criteria.",IF(A514="2.5.16","Ik kan mijn gedachten en gevoelens met de juiste woorden en zingrootte schrijven.",IF(A514="2.5.17","Ik kan lange teksten schrijven waarin ik de woorden juist spel en goede interpunctie gebruik.",IF(A514="2.5.18","Ik besteed aandacht aan de vormgeving en lay-out van mijn schrijfproduct.",IF(A514="2.5.19","Ik lees mijn schrijfproduct na en verbeter en/of reviseer deze waar nodig.",IF(A514="2.5.20","Ik denk na over wat ik geschreven heb en hoe het ging.","Voer tussendoel in"))))))))))))))))))))</f>
        <v>Ik kan gebruik maken van bronnen.</v>
      </c>
      <c r="D514" s="9" t="str">
        <f t="shared" ref="D514:D577" si="26">IF(A514="2.5.1","Middenbouw",IF(A514="2.5.2","Middenbouw",IF(A514="2.5.3","Middenbouw",IF(A514="2.5.4","Middenbouw",IF(A514="2.5.5","Middenbouw",IF(A514="2.5.6","Middenbouw",IF(A514="2.5.7","Middenbouw",IF(A514="2.5.8","Middenbouw",IF(A514="2.5.9","Middenbouw",IF(A514="2.5.10","Middenbouw",IF(A514="2.5.11","Bovenbouw",IF(A514="2.5.12","Bovenbouw",IF(A514="2.5.13","Bovenbouw",IF(A514="2.5.14","Bovenbouw",IF(A514="2.5.15","Bovenbouw",IF(A514="2.5.16","Bovenbouw",IF(A514="2.5.17","Bovenbouw",IF(A514="2.5.18","Bovenbouw",IF(A514="2.5.19","Bovenbouw",IF(A514="2.5.20","Bovenbouw","Onbepaald"))))))))))))))))))))</f>
        <v>Middenbouw</v>
      </c>
      <c r="E514" s="10">
        <v>5</v>
      </c>
      <c r="F514" s="1" t="s">
        <v>730</v>
      </c>
    </row>
    <row r="515" spans="1:6" x14ac:dyDescent="0.2">
      <c r="A515" s="11" t="s">
        <v>427</v>
      </c>
      <c r="B515" s="16" t="str">
        <f t="shared" si="24"/>
        <v>Ze verzamelen informatie uit enkele bronnen die beschikbaar zijn.</v>
      </c>
      <c r="C515" s="16" t="str">
        <f t="shared" si="25"/>
        <v>Ik kan gebruik maken van bronnen.</v>
      </c>
      <c r="D515" s="9" t="str">
        <f t="shared" si="26"/>
        <v>Middenbouw</v>
      </c>
      <c r="E515" s="10">
        <v>5</v>
      </c>
      <c r="F515" s="1" t="s">
        <v>732</v>
      </c>
    </row>
    <row r="516" spans="1:6" x14ac:dyDescent="0.2">
      <c r="A516" s="11" t="s">
        <v>427</v>
      </c>
      <c r="B516" s="16" t="str">
        <f t="shared" si="24"/>
        <v>Ze verzamelen informatie uit enkele bronnen die beschikbaar zijn.</v>
      </c>
      <c r="C516" s="16" t="str">
        <f t="shared" si="25"/>
        <v>Ik kan gebruik maken van bronnen.</v>
      </c>
      <c r="D516" s="9" t="str">
        <f t="shared" si="26"/>
        <v>Middenbouw</v>
      </c>
      <c r="E516" s="30">
        <v>5</v>
      </c>
      <c r="F516" s="2" t="s">
        <v>557</v>
      </c>
    </row>
    <row r="517" spans="1:6" x14ac:dyDescent="0.2">
      <c r="A517" s="17" t="s">
        <v>427</v>
      </c>
      <c r="B517" s="16" t="str">
        <f t="shared" si="24"/>
        <v>Ze verzamelen informatie uit enkele bronnen die beschikbaar zijn.</v>
      </c>
      <c r="C517" s="16" t="str">
        <f t="shared" si="25"/>
        <v>Ik kan gebruik maken van bronnen.</v>
      </c>
      <c r="D517" s="9" t="str">
        <f t="shared" si="26"/>
        <v>Middenbouw</v>
      </c>
      <c r="E517" s="30">
        <v>5</v>
      </c>
      <c r="F517" s="2" t="s">
        <v>560</v>
      </c>
    </row>
    <row r="518" spans="1:6" x14ac:dyDescent="0.2">
      <c r="A518" s="17" t="s">
        <v>427</v>
      </c>
      <c r="B518" s="16" t="str">
        <f t="shared" si="24"/>
        <v>Ze verzamelen informatie uit enkele bronnen die beschikbaar zijn.</v>
      </c>
      <c r="C518" s="16" t="str">
        <f t="shared" si="25"/>
        <v>Ik kan gebruik maken van bronnen.</v>
      </c>
      <c r="D518" s="9" t="str">
        <f t="shared" si="26"/>
        <v>Middenbouw</v>
      </c>
      <c r="E518" s="30">
        <v>5</v>
      </c>
      <c r="F518" s="2" t="s">
        <v>561</v>
      </c>
    </row>
    <row r="519" spans="1:6" x14ac:dyDescent="0.2">
      <c r="A519" s="17" t="s">
        <v>427</v>
      </c>
      <c r="B519" s="16" t="str">
        <f t="shared" si="24"/>
        <v>Ze verzamelen informatie uit enkele bronnen die beschikbaar zijn.</v>
      </c>
      <c r="C519" s="16" t="str">
        <f t="shared" si="25"/>
        <v>Ik kan gebruik maken van bronnen.</v>
      </c>
      <c r="D519" s="9" t="str">
        <f t="shared" si="26"/>
        <v>Middenbouw</v>
      </c>
      <c r="E519" s="30">
        <v>5</v>
      </c>
      <c r="F519" s="2" t="s">
        <v>563</v>
      </c>
    </row>
    <row r="520" spans="1:6" x14ac:dyDescent="0.2">
      <c r="A520" s="17" t="s">
        <v>428</v>
      </c>
      <c r="B520" s="16" t="str">
        <f t="shared" si="24"/>
        <v>Ze ordenen de gevonden informatie in de tijd.</v>
      </c>
      <c r="C520" s="16" t="str">
        <f t="shared" si="25"/>
        <v>Ik kan een tekst ordenen.</v>
      </c>
      <c r="D520" s="9" t="str">
        <f t="shared" si="26"/>
        <v>Middenbouw</v>
      </c>
      <c r="E520" s="12">
        <v>5</v>
      </c>
      <c r="F520" s="13" t="s">
        <v>701</v>
      </c>
    </row>
    <row r="521" spans="1:6" x14ac:dyDescent="0.2">
      <c r="A521" s="17" t="s">
        <v>428</v>
      </c>
      <c r="B521" s="16" t="str">
        <f t="shared" si="24"/>
        <v>Ze ordenen de gevonden informatie in de tijd.</v>
      </c>
      <c r="C521" s="16" t="str">
        <f t="shared" si="25"/>
        <v>Ik kan een tekst ordenen.</v>
      </c>
      <c r="D521" s="9" t="str">
        <f t="shared" si="26"/>
        <v>Middenbouw</v>
      </c>
      <c r="E521" s="12">
        <v>5</v>
      </c>
      <c r="F521" s="13" t="s">
        <v>702</v>
      </c>
    </row>
    <row r="522" spans="1:6" x14ac:dyDescent="0.2">
      <c r="A522" s="17" t="s">
        <v>428</v>
      </c>
      <c r="B522" s="16" t="str">
        <f t="shared" si="24"/>
        <v>Ze ordenen de gevonden informatie in de tijd.</v>
      </c>
      <c r="C522" s="16" t="str">
        <f t="shared" si="25"/>
        <v>Ik kan een tekst ordenen.</v>
      </c>
      <c r="D522" s="9" t="str">
        <f t="shared" si="26"/>
        <v>Middenbouw</v>
      </c>
      <c r="E522" s="12">
        <v>5</v>
      </c>
      <c r="F522" s="13" t="s">
        <v>703</v>
      </c>
    </row>
    <row r="523" spans="1:6" x14ac:dyDescent="0.2">
      <c r="A523" s="17" t="s">
        <v>428</v>
      </c>
      <c r="B523" s="16" t="str">
        <f t="shared" si="24"/>
        <v>Ze ordenen de gevonden informatie in de tijd.</v>
      </c>
      <c r="C523" s="16" t="str">
        <f t="shared" si="25"/>
        <v>Ik kan een tekst ordenen.</v>
      </c>
      <c r="D523" s="9" t="str">
        <f t="shared" si="26"/>
        <v>Middenbouw</v>
      </c>
      <c r="E523" s="10">
        <v>5</v>
      </c>
      <c r="F523" s="1" t="s">
        <v>743</v>
      </c>
    </row>
    <row r="524" spans="1:6" x14ac:dyDescent="0.2">
      <c r="A524" s="17" t="s">
        <v>428</v>
      </c>
      <c r="B524" s="16" t="str">
        <f t="shared" si="24"/>
        <v>Ze ordenen de gevonden informatie in de tijd.</v>
      </c>
      <c r="C524" s="16" t="str">
        <f t="shared" si="25"/>
        <v>Ik kan een tekst ordenen.</v>
      </c>
      <c r="D524" s="9" t="str">
        <f t="shared" si="26"/>
        <v>Middenbouw</v>
      </c>
      <c r="E524" s="10">
        <v>5</v>
      </c>
      <c r="F524" s="1" t="s">
        <v>714</v>
      </c>
    </row>
    <row r="525" spans="1:6" x14ac:dyDescent="0.2">
      <c r="A525" s="17" t="s">
        <v>428</v>
      </c>
      <c r="B525" s="16" t="str">
        <f t="shared" si="24"/>
        <v>Ze ordenen de gevonden informatie in de tijd.</v>
      </c>
      <c r="C525" s="16" t="str">
        <f t="shared" si="25"/>
        <v>Ik kan een tekst ordenen.</v>
      </c>
      <c r="D525" s="9" t="str">
        <f t="shared" si="26"/>
        <v>Middenbouw</v>
      </c>
      <c r="E525" s="10">
        <v>5</v>
      </c>
      <c r="F525" s="1" t="s">
        <v>723</v>
      </c>
    </row>
    <row r="526" spans="1:6" x14ac:dyDescent="0.2">
      <c r="A526" s="17" t="s">
        <v>428</v>
      </c>
      <c r="B526" s="16" t="str">
        <f t="shared" si="24"/>
        <v>Ze ordenen de gevonden informatie in de tijd.</v>
      </c>
      <c r="C526" s="16" t="str">
        <f t="shared" si="25"/>
        <v>Ik kan een tekst ordenen.</v>
      </c>
      <c r="D526" s="9" t="str">
        <f t="shared" si="26"/>
        <v>Middenbouw</v>
      </c>
      <c r="E526" s="12">
        <v>5</v>
      </c>
      <c r="F526" s="13" t="s">
        <v>725</v>
      </c>
    </row>
    <row r="527" spans="1:6" ht="28.5" x14ac:dyDescent="0.2">
      <c r="A527" s="17" t="s">
        <v>522</v>
      </c>
      <c r="B527" s="16" t="str">
        <f t="shared" si="24"/>
        <v>Ze kiezen de geschikte woorden en formuleren hun gedachten en gevoelens in enkelvoudige zinnen.</v>
      </c>
      <c r="C527" s="16" t="str">
        <f t="shared" si="25"/>
        <v>Ik denk goed na voordat ik iets opschrijf.</v>
      </c>
      <c r="D527" s="9" t="str">
        <f t="shared" si="26"/>
        <v>Middenbouw</v>
      </c>
      <c r="E527" s="10">
        <v>5</v>
      </c>
      <c r="F527" s="1" t="s">
        <v>700</v>
      </c>
    </row>
    <row r="528" spans="1:6" ht="28.5" x14ac:dyDescent="0.2">
      <c r="A528" s="17" t="s">
        <v>522</v>
      </c>
      <c r="B528" s="16" t="str">
        <f t="shared" si="24"/>
        <v>Ze kiezen de geschikte woorden en formuleren hun gedachten en gevoelens in enkelvoudige zinnen.</v>
      </c>
      <c r="C528" s="16" t="str">
        <f t="shared" si="25"/>
        <v>Ik denk goed na voordat ik iets opschrijf.</v>
      </c>
      <c r="D528" s="9" t="str">
        <f t="shared" si="26"/>
        <v>Middenbouw</v>
      </c>
      <c r="E528" s="10">
        <v>5</v>
      </c>
      <c r="F528" s="1" t="s">
        <v>701</v>
      </c>
    </row>
    <row r="529" spans="1:6" ht="28.5" x14ac:dyDescent="0.2">
      <c r="A529" s="17" t="s">
        <v>522</v>
      </c>
      <c r="B529" s="16" t="str">
        <f t="shared" si="24"/>
        <v>Ze kiezen de geschikte woorden en formuleren hun gedachten en gevoelens in enkelvoudige zinnen.</v>
      </c>
      <c r="C529" s="16" t="str">
        <f t="shared" si="25"/>
        <v>Ik denk goed na voordat ik iets opschrijf.</v>
      </c>
      <c r="D529" s="9" t="str">
        <f t="shared" si="26"/>
        <v>Middenbouw</v>
      </c>
      <c r="E529" s="10">
        <v>5</v>
      </c>
      <c r="F529" s="1" t="s">
        <v>582</v>
      </c>
    </row>
    <row r="530" spans="1:6" ht="28.5" x14ac:dyDescent="0.2">
      <c r="A530" s="17" t="s">
        <v>522</v>
      </c>
      <c r="B530" s="16" t="str">
        <f t="shared" si="24"/>
        <v>Ze kiezen de geschikte woorden en formuleren hun gedachten en gevoelens in enkelvoudige zinnen.</v>
      </c>
      <c r="C530" s="16" t="str">
        <f t="shared" si="25"/>
        <v>Ik denk goed na voordat ik iets opschrijf.</v>
      </c>
      <c r="D530" s="9" t="str">
        <f t="shared" si="26"/>
        <v>Middenbouw</v>
      </c>
      <c r="E530" s="10">
        <v>5</v>
      </c>
      <c r="F530" s="1" t="s">
        <v>702</v>
      </c>
    </row>
    <row r="531" spans="1:6" ht="28.5" x14ac:dyDescent="0.2">
      <c r="A531" s="17" t="s">
        <v>522</v>
      </c>
      <c r="B531" s="16" t="str">
        <f t="shared" si="24"/>
        <v>Ze kiezen de geschikte woorden en formuleren hun gedachten en gevoelens in enkelvoudige zinnen.</v>
      </c>
      <c r="C531" s="16" t="str">
        <f t="shared" si="25"/>
        <v>Ik denk goed na voordat ik iets opschrijf.</v>
      </c>
      <c r="D531" s="9" t="str">
        <f t="shared" si="26"/>
        <v>Middenbouw</v>
      </c>
      <c r="E531" s="10">
        <v>5</v>
      </c>
      <c r="F531" s="1" t="s">
        <v>703</v>
      </c>
    </row>
    <row r="532" spans="1:6" ht="28.5" x14ac:dyDescent="0.2">
      <c r="A532" s="17" t="s">
        <v>522</v>
      </c>
      <c r="B532" s="16" t="str">
        <f t="shared" si="24"/>
        <v>Ze kiezen de geschikte woorden en formuleren hun gedachten en gevoelens in enkelvoudige zinnen.</v>
      </c>
      <c r="C532" s="16" t="str">
        <f t="shared" si="25"/>
        <v>Ik denk goed na voordat ik iets opschrijf.</v>
      </c>
      <c r="D532" s="9" t="str">
        <f t="shared" si="26"/>
        <v>Middenbouw</v>
      </c>
      <c r="E532" s="10">
        <v>5</v>
      </c>
      <c r="F532" s="1" t="s">
        <v>743</v>
      </c>
    </row>
    <row r="533" spans="1:6" ht="28.5" x14ac:dyDescent="0.2">
      <c r="A533" s="17" t="s">
        <v>522</v>
      </c>
      <c r="B533" s="16" t="str">
        <f t="shared" si="24"/>
        <v>Ze kiezen de geschikte woorden en formuleren hun gedachten en gevoelens in enkelvoudige zinnen.</v>
      </c>
      <c r="C533" s="16" t="str">
        <f t="shared" si="25"/>
        <v>Ik denk goed na voordat ik iets opschrijf.</v>
      </c>
      <c r="D533" s="9" t="str">
        <f t="shared" si="26"/>
        <v>Middenbouw</v>
      </c>
      <c r="E533" s="12">
        <v>5</v>
      </c>
      <c r="F533" s="13" t="s">
        <v>714</v>
      </c>
    </row>
    <row r="534" spans="1:6" ht="28.5" x14ac:dyDescent="0.2">
      <c r="A534" s="17" t="s">
        <v>522</v>
      </c>
      <c r="B534" s="16" t="str">
        <f t="shared" si="24"/>
        <v>Ze kiezen de geschikte woorden en formuleren hun gedachten en gevoelens in enkelvoudige zinnen.</v>
      </c>
      <c r="C534" s="16" t="str">
        <f t="shared" si="25"/>
        <v>Ik denk goed na voordat ik iets opschrijf.</v>
      </c>
      <c r="D534" s="9" t="str">
        <f t="shared" si="26"/>
        <v>Middenbouw</v>
      </c>
      <c r="E534" s="12">
        <v>5</v>
      </c>
      <c r="F534" s="13" t="s">
        <v>704</v>
      </c>
    </row>
    <row r="535" spans="1:6" ht="28.5" x14ac:dyDescent="0.2">
      <c r="A535" s="17" t="s">
        <v>522</v>
      </c>
      <c r="B535" s="16" t="str">
        <f t="shared" si="24"/>
        <v>Ze kiezen de geschikte woorden en formuleren hun gedachten en gevoelens in enkelvoudige zinnen.</v>
      </c>
      <c r="C535" s="16" t="str">
        <f t="shared" si="25"/>
        <v>Ik denk goed na voordat ik iets opschrijf.</v>
      </c>
      <c r="D535" s="9" t="str">
        <f t="shared" si="26"/>
        <v>Middenbouw</v>
      </c>
      <c r="E535" s="12">
        <v>5</v>
      </c>
      <c r="F535" s="13" t="s">
        <v>705</v>
      </c>
    </row>
    <row r="536" spans="1:6" ht="28.5" x14ac:dyDescent="0.2">
      <c r="A536" s="17" t="s">
        <v>522</v>
      </c>
      <c r="B536" s="16" t="str">
        <f t="shared" si="24"/>
        <v>Ze kiezen de geschikte woorden en formuleren hun gedachten en gevoelens in enkelvoudige zinnen.</v>
      </c>
      <c r="C536" s="16" t="str">
        <f t="shared" si="25"/>
        <v>Ik denk goed na voordat ik iets opschrijf.</v>
      </c>
      <c r="D536" s="9" t="str">
        <f t="shared" si="26"/>
        <v>Middenbouw</v>
      </c>
      <c r="E536" s="12">
        <v>5</v>
      </c>
      <c r="F536" s="13" t="s">
        <v>618</v>
      </c>
    </row>
    <row r="537" spans="1:6" ht="28.5" x14ac:dyDescent="0.2">
      <c r="A537" s="17" t="s">
        <v>522</v>
      </c>
      <c r="B537" s="16" t="str">
        <f t="shared" si="24"/>
        <v>Ze kiezen de geschikte woorden en formuleren hun gedachten en gevoelens in enkelvoudige zinnen.</v>
      </c>
      <c r="C537" s="16" t="str">
        <f t="shared" si="25"/>
        <v>Ik denk goed na voordat ik iets opschrijf.</v>
      </c>
      <c r="D537" s="9" t="str">
        <f t="shared" si="26"/>
        <v>Middenbouw</v>
      </c>
      <c r="E537" s="10">
        <v>5</v>
      </c>
      <c r="F537" s="1" t="s">
        <v>711</v>
      </c>
    </row>
    <row r="538" spans="1:6" ht="28.5" x14ac:dyDescent="0.2">
      <c r="A538" s="17" t="s">
        <v>522</v>
      </c>
      <c r="B538" s="16" t="str">
        <f t="shared" si="24"/>
        <v>Ze kiezen de geschikte woorden en formuleren hun gedachten en gevoelens in enkelvoudige zinnen.</v>
      </c>
      <c r="C538" s="16" t="str">
        <f t="shared" si="25"/>
        <v>Ik denk goed na voordat ik iets opschrijf.</v>
      </c>
      <c r="D538" s="9" t="str">
        <f t="shared" si="26"/>
        <v>Middenbouw</v>
      </c>
      <c r="E538" s="10">
        <v>5</v>
      </c>
      <c r="F538" s="1" t="s">
        <v>717</v>
      </c>
    </row>
    <row r="539" spans="1:6" ht="28.5" x14ac:dyDescent="0.2">
      <c r="A539" s="17" t="s">
        <v>522</v>
      </c>
      <c r="B539" s="16" t="str">
        <f t="shared" si="24"/>
        <v>Ze kiezen de geschikte woorden en formuleren hun gedachten en gevoelens in enkelvoudige zinnen.</v>
      </c>
      <c r="C539" s="16" t="str">
        <f t="shared" si="25"/>
        <v>Ik denk goed na voordat ik iets opschrijf.</v>
      </c>
      <c r="D539" s="9" t="str">
        <f t="shared" si="26"/>
        <v>Middenbouw</v>
      </c>
      <c r="E539" s="10">
        <v>5</v>
      </c>
      <c r="F539" s="1" t="s">
        <v>718</v>
      </c>
    </row>
    <row r="540" spans="1:6" ht="28.5" x14ac:dyDescent="0.2">
      <c r="A540" s="17" t="s">
        <v>522</v>
      </c>
      <c r="B540" s="16" t="str">
        <f t="shared" si="24"/>
        <v>Ze kiezen de geschikte woorden en formuleren hun gedachten en gevoelens in enkelvoudige zinnen.</v>
      </c>
      <c r="C540" s="16" t="str">
        <f t="shared" si="25"/>
        <v>Ik denk goed na voordat ik iets opschrijf.</v>
      </c>
      <c r="D540" s="9" t="str">
        <f t="shared" si="26"/>
        <v>Middenbouw</v>
      </c>
      <c r="E540" s="10">
        <v>5</v>
      </c>
      <c r="F540" s="1" t="s">
        <v>567</v>
      </c>
    </row>
    <row r="541" spans="1:6" ht="28.5" x14ac:dyDescent="0.2">
      <c r="A541" s="17" t="s">
        <v>522</v>
      </c>
      <c r="B541" s="16" t="str">
        <f t="shared" si="24"/>
        <v>Ze kiezen de geschikte woorden en formuleren hun gedachten en gevoelens in enkelvoudige zinnen.</v>
      </c>
      <c r="C541" s="16" t="str">
        <f t="shared" si="25"/>
        <v>Ik denk goed na voordat ik iets opschrijf.</v>
      </c>
      <c r="D541" s="9" t="str">
        <f t="shared" si="26"/>
        <v>Middenbouw</v>
      </c>
      <c r="E541" s="10">
        <v>5</v>
      </c>
      <c r="F541" s="1" t="s">
        <v>719</v>
      </c>
    </row>
    <row r="542" spans="1:6" ht="28.5" x14ac:dyDescent="0.2">
      <c r="A542" s="17" t="s">
        <v>522</v>
      </c>
      <c r="B542" s="16" t="str">
        <f t="shared" si="24"/>
        <v>Ze kiezen de geschikte woorden en formuleren hun gedachten en gevoelens in enkelvoudige zinnen.</v>
      </c>
      <c r="C542" s="16" t="str">
        <f t="shared" si="25"/>
        <v>Ik denk goed na voordat ik iets opschrijf.</v>
      </c>
      <c r="D542" s="9" t="str">
        <f t="shared" si="26"/>
        <v>Middenbouw</v>
      </c>
      <c r="E542" s="10">
        <v>5</v>
      </c>
      <c r="F542" s="1" t="s">
        <v>723</v>
      </c>
    </row>
    <row r="543" spans="1:6" ht="28.5" x14ac:dyDescent="0.2">
      <c r="A543" s="17" t="s">
        <v>522</v>
      </c>
      <c r="B543" s="16" t="str">
        <f t="shared" si="24"/>
        <v>Ze kiezen de geschikte woorden en formuleren hun gedachten en gevoelens in enkelvoudige zinnen.</v>
      </c>
      <c r="C543" s="16" t="str">
        <f t="shared" si="25"/>
        <v>Ik denk goed na voordat ik iets opschrijf.</v>
      </c>
      <c r="D543" s="9" t="str">
        <f t="shared" si="26"/>
        <v>Middenbouw</v>
      </c>
      <c r="E543" s="10">
        <v>5</v>
      </c>
      <c r="F543" s="1" t="s">
        <v>724</v>
      </c>
    </row>
    <row r="544" spans="1:6" ht="28.5" x14ac:dyDescent="0.2">
      <c r="A544" s="17" t="s">
        <v>522</v>
      </c>
      <c r="B544" s="16" t="str">
        <f t="shared" si="24"/>
        <v>Ze kiezen de geschikte woorden en formuleren hun gedachten en gevoelens in enkelvoudige zinnen.</v>
      </c>
      <c r="C544" s="16" t="str">
        <f t="shared" si="25"/>
        <v>Ik denk goed na voordat ik iets opschrijf.</v>
      </c>
      <c r="D544" s="9" t="str">
        <f t="shared" si="26"/>
        <v>Middenbouw</v>
      </c>
      <c r="E544" s="10">
        <v>5</v>
      </c>
      <c r="F544" s="1" t="s">
        <v>725</v>
      </c>
    </row>
    <row r="545" spans="1:6" ht="28.5" x14ac:dyDescent="0.2">
      <c r="A545" s="17" t="s">
        <v>522</v>
      </c>
      <c r="B545" s="16" t="str">
        <f t="shared" si="24"/>
        <v>Ze kiezen de geschikte woorden en formuleren hun gedachten en gevoelens in enkelvoudige zinnen.</v>
      </c>
      <c r="C545" s="16" t="str">
        <f t="shared" si="25"/>
        <v>Ik denk goed na voordat ik iets opschrijf.</v>
      </c>
      <c r="D545" s="9" t="str">
        <f t="shared" si="26"/>
        <v>Middenbouw</v>
      </c>
      <c r="E545" s="10">
        <v>5</v>
      </c>
      <c r="F545" s="1" t="s">
        <v>726</v>
      </c>
    </row>
    <row r="546" spans="1:6" ht="28.5" x14ac:dyDescent="0.2">
      <c r="A546" s="17" t="s">
        <v>522</v>
      </c>
      <c r="B546" s="16" t="str">
        <f t="shared" si="24"/>
        <v>Ze kiezen de geschikte woorden en formuleren hun gedachten en gevoelens in enkelvoudige zinnen.</v>
      </c>
      <c r="C546" s="16" t="str">
        <f t="shared" si="25"/>
        <v>Ik denk goed na voordat ik iets opschrijf.</v>
      </c>
      <c r="D546" s="9" t="str">
        <f t="shared" si="26"/>
        <v>Middenbouw</v>
      </c>
      <c r="E546" s="10">
        <v>5</v>
      </c>
      <c r="F546" s="1" t="s">
        <v>727</v>
      </c>
    </row>
    <row r="547" spans="1:6" ht="28.5" x14ac:dyDescent="0.2">
      <c r="A547" s="17" t="s">
        <v>522</v>
      </c>
      <c r="B547" s="16" t="str">
        <f t="shared" si="24"/>
        <v>Ze kiezen de geschikte woorden en formuleren hun gedachten en gevoelens in enkelvoudige zinnen.</v>
      </c>
      <c r="C547" s="16" t="str">
        <f t="shared" si="25"/>
        <v>Ik denk goed na voordat ik iets opschrijf.</v>
      </c>
      <c r="D547" s="9" t="str">
        <f t="shared" si="26"/>
        <v>Middenbouw</v>
      </c>
      <c r="E547" s="10">
        <v>5</v>
      </c>
      <c r="F547" s="1" t="s">
        <v>730</v>
      </c>
    </row>
    <row r="548" spans="1:6" ht="28.5" x14ac:dyDescent="0.2">
      <c r="A548" s="17" t="s">
        <v>522</v>
      </c>
      <c r="B548" s="16" t="str">
        <f t="shared" si="24"/>
        <v>Ze kiezen de geschikte woorden en formuleren hun gedachten en gevoelens in enkelvoudige zinnen.</v>
      </c>
      <c r="C548" s="16" t="str">
        <f t="shared" si="25"/>
        <v>Ik denk goed na voordat ik iets opschrijf.</v>
      </c>
      <c r="D548" s="9" t="str">
        <f t="shared" si="26"/>
        <v>Middenbouw</v>
      </c>
      <c r="E548" s="10">
        <v>5</v>
      </c>
      <c r="F548" s="1" t="s">
        <v>729</v>
      </c>
    </row>
    <row r="549" spans="1:6" ht="28.5" x14ac:dyDescent="0.2">
      <c r="A549" s="17" t="s">
        <v>522</v>
      </c>
      <c r="B549" s="16" t="str">
        <f t="shared" si="24"/>
        <v>Ze kiezen de geschikte woorden en formuleren hun gedachten en gevoelens in enkelvoudige zinnen.</v>
      </c>
      <c r="C549" s="16" t="str">
        <f t="shared" si="25"/>
        <v>Ik denk goed na voordat ik iets opschrijf.</v>
      </c>
      <c r="D549" s="9" t="str">
        <f t="shared" si="26"/>
        <v>Middenbouw</v>
      </c>
      <c r="E549" s="12">
        <v>5</v>
      </c>
      <c r="F549" s="13" t="s">
        <v>732</v>
      </c>
    </row>
    <row r="550" spans="1:6" ht="28.5" x14ac:dyDescent="0.2">
      <c r="A550" s="17" t="s">
        <v>522</v>
      </c>
      <c r="B550" s="16" t="str">
        <f t="shared" si="24"/>
        <v>Ze kiezen de geschikte woorden en formuleren hun gedachten en gevoelens in enkelvoudige zinnen.</v>
      </c>
      <c r="C550" s="16" t="str">
        <f t="shared" si="25"/>
        <v>Ik denk goed na voordat ik iets opschrijf.</v>
      </c>
      <c r="D550" s="9" t="str">
        <f t="shared" si="26"/>
        <v>Middenbouw</v>
      </c>
      <c r="E550" s="30">
        <v>5</v>
      </c>
      <c r="F550" s="2" t="s">
        <v>579</v>
      </c>
    </row>
    <row r="551" spans="1:6" ht="28.5" x14ac:dyDescent="0.2">
      <c r="A551" s="17" t="s">
        <v>522</v>
      </c>
      <c r="B551" s="16" t="str">
        <f t="shared" si="24"/>
        <v>Ze kiezen de geschikte woorden en formuleren hun gedachten en gevoelens in enkelvoudige zinnen.</v>
      </c>
      <c r="C551" s="16" t="str">
        <f t="shared" si="25"/>
        <v>Ik denk goed na voordat ik iets opschrijf.</v>
      </c>
      <c r="D551" s="9" t="str">
        <f t="shared" si="26"/>
        <v>Middenbouw</v>
      </c>
      <c r="E551" s="14">
        <v>5</v>
      </c>
      <c r="F551" s="15" t="s">
        <v>580</v>
      </c>
    </row>
    <row r="552" spans="1:6" ht="28.5" x14ac:dyDescent="0.2">
      <c r="A552" s="17" t="s">
        <v>522</v>
      </c>
      <c r="B552" s="16" t="str">
        <f t="shared" si="24"/>
        <v>Ze kiezen de geschikte woorden en formuleren hun gedachten en gevoelens in enkelvoudige zinnen.</v>
      </c>
      <c r="C552" s="16" t="str">
        <f t="shared" si="25"/>
        <v>Ik denk goed na voordat ik iets opschrijf.</v>
      </c>
      <c r="D552" s="9" t="str">
        <f t="shared" si="26"/>
        <v>Middenbouw</v>
      </c>
      <c r="E552" s="14">
        <v>5</v>
      </c>
      <c r="F552" s="15" t="s">
        <v>568</v>
      </c>
    </row>
    <row r="553" spans="1:6" ht="28.5" x14ac:dyDescent="0.2">
      <c r="A553" s="17" t="s">
        <v>522</v>
      </c>
      <c r="B553" s="16" t="str">
        <f t="shared" si="24"/>
        <v>Ze kiezen de geschikte woorden en formuleren hun gedachten en gevoelens in enkelvoudige zinnen.</v>
      </c>
      <c r="C553" s="16" t="str">
        <f t="shared" si="25"/>
        <v>Ik denk goed na voordat ik iets opschrijf.</v>
      </c>
      <c r="D553" s="9" t="str">
        <f t="shared" si="26"/>
        <v>Middenbouw</v>
      </c>
      <c r="E553" s="14">
        <v>5</v>
      </c>
      <c r="F553" s="15" t="s">
        <v>556</v>
      </c>
    </row>
    <row r="554" spans="1:6" ht="28.5" x14ac:dyDescent="0.2">
      <c r="A554" s="17" t="s">
        <v>522</v>
      </c>
      <c r="B554" s="16" t="str">
        <f t="shared" si="24"/>
        <v>Ze kiezen de geschikte woorden en formuleren hun gedachten en gevoelens in enkelvoudige zinnen.</v>
      </c>
      <c r="C554" s="16" t="str">
        <f t="shared" si="25"/>
        <v>Ik denk goed na voordat ik iets opschrijf.</v>
      </c>
      <c r="D554" s="9" t="str">
        <f t="shared" si="26"/>
        <v>Middenbouw</v>
      </c>
      <c r="E554" s="30">
        <v>5</v>
      </c>
      <c r="F554" s="2" t="s">
        <v>557</v>
      </c>
    </row>
    <row r="555" spans="1:6" ht="28.5" x14ac:dyDescent="0.2">
      <c r="A555" s="17" t="s">
        <v>522</v>
      </c>
      <c r="B555" s="16" t="str">
        <f t="shared" si="24"/>
        <v>Ze kiezen de geschikte woorden en formuleren hun gedachten en gevoelens in enkelvoudige zinnen.</v>
      </c>
      <c r="C555" s="16" t="str">
        <f t="shared" si="25"/>
        <v>Ik denk goed na voordat ik iets opschrijf.</v>
      </c>
      <c r="D555" s="9" t="str">
        <f t="shared" si="26"/>
        <v>Middenbouw</v>
      </c>
      <c r="E555" s="30">
        <v>5</v>
      </c>
      <c r="F555" s="2" t="s">
        <v>559</v>
      </c>
    </row>
    <row r="556" spans="1:6" ht="28.5" x14ac:dyDescent="0.2">
      <c r="A556" s="17" t="s">
        <v>522</v>
      </c>
      <c r="B556" s="16" t="str">
        <f t="shared" si="24"/>
        <v>Ze kiezen de geschikte woorden en formuleren hun gedachten en gevoelens in enkelvoudige zinnen.</v>
      </c>
      <c r="C556" s="16" t="str">
        <f t="shared" si="25"/>
        <v>Ik denk goed na voordat ik iets opschrijf.</v>
      </c>
      <c r="D556" s="9" t="str">
        <f t="shared" si="26"/>
        <v>Middenbouw</v>
      </c>
      <c r="E556" s="30">
        <v>5</v>
      </c>
      <c r="F556" s="2" t="s">
        <v>560</v>
      </c>
    </row>
    <row r="557" spans="1:6" ht="28.5" x14ac:dyDescent="0.2">
      <c r="A557" s="17" t="s">
        <v>522</v>
      </c>
      <c r="B557" s="16" t="str">
        <f t="shared" si="24"/>
        <v>Ze kiezen de geschikte woorden en formuleren hun gedachten en gevoelens in enkelvoudige zinnen.</v>
      </c>
      <c r="C557" s="16" t="str">
        <f t="shared" si="25"/>
        <v>Ik denk goed na voordat ik iets opschrijf.</v>
      </c>
      <c r="D557" s="9" t="str">
        <f t="shared" si="26"/>
        <v>Middenbouw</v>
      </c>
      <c r="E557" s="14">
        <v>5</v>
      </c>
      <c r="F557" s="15" t="s">
        <v>561</v>
      </c>
    </row>
    <row r="558" spans="1:6" ht="28.5" x14ac:dyDescent="0.2">
      <c r="A558" s="17" t="s">
        <v>522</v>
      </c>
      <c r="B558" s="16" t="str">
        <f t="shared" si="24"/>
        <v>Ze kiezen de geschikte woorden en formuleren hun gedachten en gevoelens in enkelvoudige zinnen.</v>
      </c>
      <c r="C558" s="16" t="str">
        <f t="shared" si="25"/>
        <v>Ik denk goed na voordat ik iets opschrijf.</v>
      </c>
      <c r="D558" s="9" t="str">
        <f t="shared" si="26"/>
        <v>Middenbouw</v>
      </c>
      <c r="E558" s="14">
        <v>5</v>
      </c>
      <c r="F558" s="15" t="s">
        <v>562</v>
      </c>
    </row>
    <row r="559" spans="1:6" ht="28.5" x14ac:dyDescent="0.2">
      <c r="A559" s="17" t="s">
        <v>522</v>
      </c>
      <c r="B559" s="16" t="str">
        <f t="shared" si="24"/>
        <v>Ze kiezen de geschikte woorden en formuleren hun gedachten en gevoelens in enkelvoudige zinnen.</v>
      </c>
      <c r="C559" s="16" t="str">
        <f t="shared" si="25"/>
        <v>Ik denk goed na voordat ik iets opschrijf.</v>
      </c>
      <c r="D559" s="9" t="str">
        <f t="shared" si="26"/>
        <v>Middenbouw</v>
      </c>
      <c r="E559" s="14">
        <v>5</v>
      </c>
      <c r="F559" s="15" t="s">
        <v>563</v>
      </c>
    </row>
    <row r="560" spans="1:6" x14ac:dyDescent="0.2">
      <c r="A560" s="17" t="s">
        <v>99</v>
      </c>
      <c r="B560" s="16" t="str">
        <f t="shared" si="24"/>
        <v>Ze schrijven korte teksten met de juiste spelling en interpunctie.</v>
      </c>
      <c r="C560" s="16" t="str">
        <f t="shared" si="25"/>
        <v>Ik kan korte teksten op de juiste wijze schrijven.</v>
      </c>
      <c r="D560" s="9" t="str">
        <f t="shared" si="26"/>
        <v>Middenbouw</v>
      </c>
      <c r="E560" s="12">
        <v>5</v>
      </c>
      <c r="F560" s="13" t="s">
        <v>700</v>
      </c>
    </row>
    <row r="561" spans="1:6" x14ac:dyDescent="0.2">
      <c r="A561" s="17" t="s">
        <v>99</v>
      </c>
      <c r="B561" s="16" t="str">
        <f t="shared" si="24"/>
        <v>Ze schrijven korte teksten met de juiste spelling en interpunctie.</v>
      </c>
      <c r="C561" s="16" t="str">
        <f t="shared" si="25"/>
        <v>Ik kan korte teksten op de juiste wijze schrijven.</v>
      </c>
      <c r="D561" s="9" t="str">
        <f t="shared" si="26"/>
        <v>Middenbouw</v>
      </c>
      <c r="E561" s="12">
        <v>5</v>
      </c>
      <c r="F561" s="13" t="s">
        <v>582</v>
      </c>
    </row>
    <row r="562" spans="1:6" x14ac:dyDescent="0.2">
      <c r="A562" s="17" t="s">
        <v>99</v>
      </c>
      <c r="B562" s="16" t="str">
        <f t="shared" si="24"/>
        <v>Ze schrijven korte teksten met de juiste spelling en interpunctie.</v>
      </c>
      <c r="C562" s="16" t="str">
        <f t="shared" si="25"/>
        <v>Ik kan korte teksten op de juiste wijze schrijven.</v>
      </c>
      <c r="D562" s="9" t="str">
        <f t="shared" si="26"/>
        <v>Middenbouw</v>
      </c>
      <c r="E562" s="12">
        <v>5</v>
      </c>
      <c r="F562" s="13" t="s">
        <v>702</v>
      </c>
    </row>
    <row r="563" spans="1:6" x14ac:dyDescent="0.2">
      <c r="A563" s="17" t="s">
        <v>99</v>
      </c>
      <c r="B563" s="16" t="str">
        <f t="shared" si="24"/>
        <v>Ze schrijven korte teksten met de juiste spelling en interpunctie.</v>
      </c>
      <c r="C563" s="16" t="str">
        <f t="shared" si="25"/>
        <v>Ik kan korte teksten op de juiste wijze schrijven.</v>
      </c>
      <c r="D563" s="9" t="str">
        <f t="shared" si="26"/>
        <v>Middenbouw</v>
      </c>
      <c r="E563" s="10">
        <v>5</v>
      </c>
      <c r="F563" s="1" t="s">
        <v>743</v>
      </c>
    </row>
    <row r="564" spans="1:6" x14ac:dyDescent="0.2">
      <c r="A564" s="17" t="s">
        <v>99</v>
      </c>
      <c r="B564" s="16" t="str">
        <f t="shared" si="24"/>
        <v>Ze schrijven korte teksten met de juiste spelling en interpunctie.</v>
      </c>
      <c r="C564" s="16" t="str">
        <f t="shared" si="25"/>
        <v>Ik kan korte teksten op de juiste wijze schrijven.</v>
      </c>
      <c r="D564" s="9" t="str">
        <f t="shared" si="26"/>
        <v>Middenbouw</v>
      </c>
      <c r="E564" s="10">
        <v>5</v>
      </c>
      <c r="F564" s="1" t="s">
        <v>714</v>
      </c>
    </row>
    <row r="565" spans="1:6" x14ac:dyDescent="0.2">
      <c r="A565" s="17" t="s">
        <v>99</v>
      </c>
      <c r="B565" s="16" t="str">
        <f t="shared" si="24"/>
        <v>Ze schrijven korte teksten met de juiste spelling en interpunctie.</v>
      </c>
      <c r="C565" s="16" t="str">
        <f t="shared" si="25"/>
        <v>Ik kan korte teksten op de juiste wijze schrijven.</v>
      </c>
      <c r="D565" s="9" t="str">
        <f t="shared" si="26"/>
        <v>Middenbouw</v>
      </c>
      <c r="E565" s="10">
        <v>5</v>
      </c>
      <c r="F565" s="1" t="s">
        <v>705</v>
      </c>
    </row>
    <row r="566" spans="1:6" x14ac:dyDescent="0.2">
      <c r="A566" s="17" t="s">
        <v>99</v>
      </c>
      <c r="B566" s="16" t="str">
        <f t="shared" si="24"/>
        <v>Ze schrijven korte teksten met de juiste spelling en interpunctie.</v>
      </c>
      <c r="C566" s="16" t="str">
        <f t="shared" si="25"/>
        <v>Ik kan korte teksten op de juiste wijze schrijven.</v>
      </c>
      <c r="D566" s="9" t="str">
        <f t="shared" si="26"/>
        <v>Middenbouw</v>
      </c>
      <c r="E566" s="10">
        <v>5</v>
      </c>
      <c r="F566" s="1" t="s">
        <v>618</v>
      </c>
    </row>
    <row r="567" spans="1:6" x14ac:dyDescent="0.2">
      <c r="A567" s="17" t="s">
        <v>99</v>
      </c>
      <c r="B567" s="16" t="str">
        <f t="shared" si="24"/>
        <v>Ze schrijven korte teksten met de juiste spelling en interpunctie.</v>
      </c>
      <c r="C567" s="16" t="str">
        <f t="shared" si="25"/>
        <v>Ik kan korte teksten op de juiste wijze schrijven.</v>
      </c>
      <c r="D567" s="9" t="str">
        <f t="shared" si="26"/>
        <v>Middenbouw</v>
      </c>
      <c r="E567" s="10">
        <v>5</v>
      </c>
      <c r="F567" s="1" t="s">
        <v>711</v>
      </c>
    </row>
    <row r="568" spans="1:6" x14ac:dyDescent="0.2">
      <c r="A568" s="17" t="s">
        <v>99</v>
      </c>
      <c r="B568" s="16" t="str">
        <f t="shared" si="24"/>
        <v>Ze schrijven korte teksten met de juiste spelling en interpunctie.</v>
      </c>
      <c r="C568" s="16" t="str">
        <f t="shared" si="25"/>
        <v>Ik kan korte teksten op de juiste wijze schrijven.</v>
      </c>
      <c r="D568" s="9" t="str">
        <f t="shared" si="26"/>
        <v>Middenbouw</v>
      </c>
      <c r="E568" s="12">
        <v>5</v>
      </c>
      <c r="F568" s="13" t="s">
        <v>717</v>
      </c>
    </row>
    <row r="569" spans="1:6" x14ac:dyDescent="0.2">
      <c r="A569" s="17" t="s">
        <v>99</v>
      </c>
      <c r="B569" s="16" t="str">
        <f t="shared" si="24"/>
        <v>Ze schrijven korte teksten met de juiste spelling en interpunctie.</v>
      </c>
      <c r="C569" s="16" t="str">
        <f t="shared" si="25"/>
        <v>Ik kan korte teksten op de juiste wijze schrijven.</v>
      </c>
      <c r="D569" s="9" t="str">
        <f t="shared" si="26"/>
        <v>Middenbouw</v>
      </c>
      <c r="E569" s="12">
        <v>5</v>
      </c>
      <c r="F569" s="13" t="s">
        <v>718</v>
      </c>
    </row>
    <row r="570" spans="1:6" x14ac:dyDescent="0.2">
      <c r="A570" s="17" t="s">
        <v>99</v>
      </c>
      <c r="B570" s="16" t="str">
        <f t="shared" si="24"/>
        <v>Ze schrijven korte teksten met de juiste spelling en interpunctie.</v>
      </c>
      <c r="C570" s="16" t="str">
        <f t="shared" si="25"/>
        <v>Ik kan korte teksten op de juiste wijze schrijven.</v>
      </c>
      <c r="D570" s="9" t="str">
        <f t="shared" si="26"/>
        <v>Middenbouw</v>
      </c>
      <c r="E570" s="10">
        <v>5</v>
      </c>
      <c r="F570" s="1" t="s">
        <v>567</v>
      </c>
    </row>
    <row r="571" spans="1:6" x14ac:dyDescent="0.2">
      <c r="A571" s="17" t="s">
        <v>99</v>
      </c>
      <c r="B571" s="16" t="str">
        <f t="shared" si="24"/>
        <v>Ze schrijven korte teksten met de juiste spelling en interpunctie.</v>
      </c>
      <c r="C571" s="16" t="str">
        <f t="shared" si="25"/>
        <v>Ik kan korte teksten op de juiste wijze schrijven.</v>
      </c>
      <c r="D571" s="9" t="str">
        <f t="shared" si="26"/>
        <v>Middenbouw</v>
      </c>
      <c r="E571" s="10">
        <v>5</v>
      </c>
      <c r="F571" s="1" t="s">
        <v>719</v>
      </c>
    </row>
    <row r="572" spans="1:6" x14ac:dyDescent="0.2">
      <c r="A572" s="17" t="s">
        <v>99</v>
      </c>
      <c r="B572" s="16" t="str">
        <f t="shared" si="24"/>
        <v>Ze schrijven korte teksten met de juiste spelling en interpunctie.</v>
      </c>
      <c r="C572" s="16" t="str">
        <f t="shared" si="25"/>
        <v>Ik kan korte teksten op de juiste wijze schrijven.</v>
      </c>
      <c r="D572" s="9" t="str">
        <f t="shared" si="26"/>
        <v>Middenbouw</v>
      </c>
      <c r="E572" s="10">
        <v>5</v>
      </c>
      <c r="F572" s="1" t="s">
        <v>722</v>
      </c>
    </row>
    <row r="573" spans="1:6" x14ac:dyDescent="0.2">
      <c r="A573" s="17" t="s">
        <v>99</v>
      </c>
      <c r="B573" s="16" t="str">
        <f t="shared" si="24"/>
        <v>Ze schrijven korte teksten met de juiste spelling en interpunctie.</v>
      </c>
      <c r="C573" s="16" t="str">
        <f t="shared" si="25"/>
        <v>Ik kan korte teksten op de juiste wijze schrijven.</v>
      </c>
      <c r="D573" s="9" t="str">
        <f t="shared" si="26"/>
        <v>Middenbouw</v>
      </c>
      <c r="E573" s="10">
        <v>5</v>
      </c>
      <c r="F573" s="1" t="s">
        <v>723</v>
      </c>
    </row>
    <row r="574" spans="1:6" x14ac:dyDescent="0.2">
      <c r="A574" s="17" t="s">
        <v>99</v>
      </c>
      <c r="B574" s="16" t="str">
        <f t="shared" si="24"/>
        <v>Ze schrijven korte teksten met de juiste spelling en interpunctie.</v>
      </c>
      <c r="C574" s="16" t="str">
        <f t="shared" si="25"/>
        <v>Ik kan korte teksten op de juiste wijze schrijven.</v>
      </c>
      <c r="D574" s="9" t="str">
        <f t="shared" si="26"/>
        <v>Middenbouw</v>
      </c>
      <c r="E574" s="10">
        <v>5</v>
      </c>
      <c r="F574" s="1" t="s">
        <v>724</v>
      </c>
    </row>
    <row r="575" spans="1:6" x14ac:dyDescent="0.2">
      <c r="A575" s="17" t="s">
        <v>99</v>
      </c>
      <c r="B575" s="16" t="str">
        <f t="shared" si="24"/>
        <v>Ze schrijven korte teksten met de juiste spelling en interpunctie.</v>
      </c>
      <c r="C575" s="16" t="str">
        <f t="shared" si="25"/>
        <v>Ik kan korte teksten op de juiste wijze schrijven.</v>
      </c>
      <c r="D575" s="9" t="str">
        <f t="shared" si="26"/>
        <v>Middenbouw</v>
      </c>
      <c r="E575" s="10">
        <v>5</v>
      </c>
      <c r="F575" s="1" t="s">
        <v>725</v>
      </c>
    </row>
    <row r="576" spans="1:6" x14ac:dyDescent="0.2">
      <c r="A576" s="17" t="s">
        <v>99</v>
      </c>
      <c r="B576" s="16" t="str">
        <f t="shared" si="24"/>
        <v>Ze schrijven korte teksten met de juiste spelling en interpunctie.</v>
      </c>
      <c r="C576" s="16" t="str">
        <f t="shared" si="25"/>
        <v>Ik kan korte teksten op de juiste wijze schrijven.</v>
      </c>
      <c r="D576" s="9" t="str">
        <f t="shared" si="26"/>
        <v>Middenbouw</v>
      </c>
      <c r="E576" s="10">
        <v>5</v>
      </c>
      <c r="F576" s="1" t="s">
        <v>726</v>
      </c>
    </row>
    <row r="577" spans="1:6" x14ac:dyDescent="0.2">
      <c r="A577" s="17" t="s">
        <v>99</v>
      </c>
      <c r="B577" s="16" t="str">
        <f t="shared" si="24"/>
        <v>Ze schrijven korte teksten met de juiste spelling en interpunctie.</v>
      </c>
      <c r="C577" s="16" t="str">
        <f t="shared" si="25"/>
        <v>Ik kan korte teksten op de juiste wijze schrijven.</v>
      </c>
      <c r="D577" s="9" t="str">
        <f t="shared" si="26"/>
        <v>Middenbouw</v>
      </c>
      <c r="E577" s="10">
        <v>5</v>
      </c>
      <c r="F577" s="1" t="s">
        <v>727</v>
      </c>
    </row>
    <row r="578" spans="1:6" x14ac:dyDescent="0.2">
      <c r="A578" s="17" t="s">
        <v>99</v>
      </c>
      <c r="B578" s="16" t="str">
        <f t="shared" ref="B578:B640" si="27">IF(A578="2.5.1","De kinderen schrijven korte teksten, zoals antwoorden op vragen, berichten en afspraken en langere teksten, zoals verhalende en informatieve teksten.",IF(A578="2.5.2","Ze kennen kenmerken van verhalende, informatieve, directieve, beschouwende en argumentatieve teksten.",IF(A578="2.5.3","Ze durven te schrijven en hebben er plezier in.",IF(A578="2.5.4","Ze stellen het onderwerp vast en zijn zich bewust van het schrijfdoel en het lezerspubliek.",IF(A578="2.5.5","Ze verzamelen informatie uit enkele bronnen die beschikbaar zijn.",IF(A578="2.5.6","Ze ordenen de gevonden informatie in de tijd.",IF(A578="2.5.7","Ze kiezen de geschikte woorden en formuleren hun gedachten en gevoelens in enkelvoudige zinnen.",IF(A578="2.5.8","Ze schrijven korte teksten met de juiste spelling en interpunctie.",IF(A578="2.5.9","Ze lezen hun geschreven tekst na en reviseren die met hulp van anderen.",IF(A578="2.5.10","Ze kunnen opmerkingen maken bij hun eigen teksten.",IF(A578="2.5.11","De kinderen schrijven allerlei soorten teksten, waaronder verhalende, informatieve, directieve, beschouwende en argumentatieve teksten.",IF(A578="2.5.12","Ze herkennen en gebruiken enkele kenmerken van verhalende, informatieve, directieve, beschouwende en argumentatieve teksten.",IF(A578="2.5.13","Ze stellen het schrijfdoel en het lezerspubliek van tevoren vast.",IF(A578="2.5.14","Ze verzamelen informatie uit verschillende soorten bronnen.",IF(A578="2.5.15","Ze ordenen vooraf de gevonden informatie.",IF(A578="2.5.16","Ze kiezen de juiste woorden en formuleren hun gedachten en gevoelens in enkelvoudige en samengestelde zinnen.",IF(A578="2.5.17","Ze schrijven langere teksten met de juiste spelling en interpunctie.",IF(A578="2.5.18","Ze besteden aandacht aan de vormgeving en de lay-out.",IF(A578="2.5.19","Ze lezen hun geschreven tekst na en reviseren die zelfstandig.",IF(A578="2.5.20","Ze reflecteren op het schrijfproduct en op het schrijfproces.","Voer tussendoel in"))))))))))))))))))))</f>
        <v>Ze schrijven korte teksten met de juiste spelling en interpunctie.</v>
      </c>
      <c r="C578" s="16" t="str">
        <f t="shared" ref="C578:C641" si="28">IF(A578="2.5.1","Ik kan verschillende soorten teksten schrijven.",IF(A578="2.5.2","Ik kan de kenmerken van verschillende teksten benoemen.",IF(A578="2.5.3","Ik heb plezier in schrijven.",IF(A578="2.5.4","Voordat ik iets schrijf, bedenk ik het onderwerp, het doel en voor wie ik de tekst schrijf.",IF(A578="2.5.5","Ik kan gebruik maken van bronnen.",IF(A578="2.5.6","Ik kan een tekst ordenen.",IF(A578="2.5.7","Ik denk goed na voordat ik iets opschrijf.",IF(A578="2.5.8","Ik kan korte teksten op de juiste wijze schrijven.",IF(A578="2.5.9","Je leest je tekst na, vraagt een ander mee te kijken en verbetert je tekst.",IF(A578="2.5.10","Ik kan vertellen wat ik vind van wat ik geschreven heb.",IF(A578="2.5.11","Ik kan verschillende soorten teksten schrijven. ",IF(A578="2.5.12","Ik gebruik enkele kenmerken van verschillende soorten teksten in mijn eigen teksten.",IF(A578="2.5.13","Ik stel voor dat ik begin met schrijven het schrijfdoel en de lezer vast.",IF(A578="2.5.14","Ik kan informatie verzamelen uit verschillende bronnen.",IF(A578="2.5.15","Ik kan gevonden informatie ordenen op verschillende criteria.",IF(A578="2.5.16","Ik kan mijn gedachten en gevoelens met de juiste woorden en zingrootte schrijven.",IF(A578="2.5.17","Ik kan lange teksten schrijven waarin ik de woorden juist spel en goede interpunctie gebruik.",IF(A578="2.5.18","Ik besteed aandacht aan de vormgeving en lay-out van mijn schrijfproduct.",IF(A578="2.5.19","Ik lees mijn schrijfproduct na en verbeter en/of reviseer deze waar nodig.",IF(A578="2.5.20","Ik denk na over wat ik geschreven heb en hoe het ging.","Voer tussendoel in"))))))))))))))))))))</f>
        <v>Ik kan korte teksten op de juiste wijze schrijven.</v>
      </c>
      <c r="D578" s="9" t="str">
        <f t="shared" ref="D578:D640" si="29">IF(A578="2.5.1","Middenbouw",IF(A578="2.5.2","Middenbouw",IF(A578="2.5.3","Middenbouw",IF(A578="2.5.4","Middenbouw",IF(A578="2.5.5","Middenbouw",IF(A578="2.5.6","Middenbouw",IF(A578="2.5.7","Middenbouw",IF(A578="2.5.8","Middenbouw",IF(A578="2.5.9","Middenbouw",IF(A578="2.5.10","Middenbouw",IF(A578="2.5.11","Bovenbouw",IF(A578="2.5.12","Bovenbouw",IF(A578="2.5.13","Bovenbouw",IF(A578="2.5.14","Bovenbouw",IF(A578="2.5.15","Bovenbouw",IF(A578="2.5.16","Bovenbouw",IF(A578="2.5.17","Bovenbouw",IF(A578="2.5.18","Bovenbouw",IF(A578="2.5.19","Bovenbouw",IF(A578="2.5.20","Bovenbouw","Onbepaald"))))))))))))))))))))</f>
        <v>Middenbouw</v>
      </c>
      <c r="E578" s="10">
        <v>5</v>
      </c>
      <c r="F578" s="1" t="s">
        <v>730</v>
      </c>
    </row>
    <row r="579" spans="1:6" x14ac:dyDescent="0.2">
      <c r="A579" s="17" t="s">
        <v>99</v>
      </c>
      <c r="B579" s="16" t="str">
        <f t="shared" si="27"/>
        <v>Ze schrijven korte teksten met de juiste spelling en interpunctie.</v>
      </c>
      <c r="C579" s="16" t="str">
        <f t="shared" si="28"/>
        <v>Ik kan korte teksten op de juiste wijze schrijven.</v>
      </c>
      <c r="D579" s="9" t="str">
        <f t="shared" si="29"/>
        <v>Middenbouw</v>
      </c>
      <c r="E579" s="10">
        <v>5</v>
      </c>
      <c r="F579" s="1" t="s">
        <v>729</v>
      </c>
    </row>
    <row r="580" spans="1:6" x14ac:dyDescent="0.2">
      <c r="A580" s="17" t="s">
        <v>99</v>
      </c>
      <c r="B580" s="16" t="str">
        <f t="shared" si="27"/>
        <v>Ze schrijven korte teksten met de juiste spelling en interpunctie.</v>
      </c>
      <c r="C580" s="16" t="str">
        <f t="shared" si="28"/>
        <v>Ik kan korte teksten op de juiste wijze schrijven.</v>
      </c>
      <c r="D580" s="9" t="str">
        <f t="shared" si="29"/>
        <v>Middenbouw</v>
      </c>
      <c r="E580" s="10">
        <v>5</v>
      </c>
      <c r="F580" s="1" t="s">
        <v>732</v>
      </c>
    </row>
    <row r="581" spans="1:6" x14ac:dyDescent="0.2">
      <c r="A581" s="17" t="s">
        <v>99</v>
      </c>
      <c r="B581" s="16" t="str">
        <f t="shared" si="27"/>
        <v>Ze schrijven korte teksten met de juiste spelling en interpunctie.</v>
      </c>
      <c r="C581" s="16" t="str">
        <f t="shared" si="28"/>
        <v>Ik kan korte teksten op de juiste wijze schrijven.</v>
      </c>
      <c r="D581" s="9" t="str">
        <f t="shared" si="29"/>
        <v>Middenbouw</v>
      </c>
      <c r="E581" s="30">
        <v>5</v>
      </c>
      <c r="F581" s="2" t="s">
        <v>556</v>
      </c>
    </row>
    <row r="582" spans="1:6" x14ac:dyDescent="0.2">
      <c r="A582" s="17" t="s">
        <v>99</v>
      </c>
      <c r="B582" s="16" t="str">
        <f t="shared" si="27"/>
        <v>Ze schrijven korte teksten met de juiste spelling en interpunctie.</v>
      </c>
      <c r="C582" s="16" t="str">
        <f t="shared" si="28"/>
        <v>Ik kan korte teksten op de juiste wijze schrijven.</v>
      </c>
      <c r="D582" s="9" t="str">
        <f t="shared" si="29"/>
        <v>Middenbouw</v>
      </c>
      <c r="E582" s="30">
        <v>5</v>
      </c>
      <c r="F582" s="2" t="s">
        <v>557</v>
      </c>
    </row>
    <row r="583" spans="1:6" x14ac:dyDescent="0.2">
      <c r="A583" s="17" t="s">
        <v>99</v>
      </c>
      <c r="B583" s="16" t="str">
        <f t="shared" si="27"/>
        <v>Ze schrijven korte teksten met de juiste spelling en interpunctie.</v>
      </c>
      <c r="C583" s="16" t="str">
        <f t="shared" si="28"/>
        <v>Ik kan korte teksten op de juiste wijze schrijven.</v>
      </c>
      <c r="D583" s="9" t="str">
        <f t="shared" si="29"/>
        <v>Middenbouw</v>
      </c>
      <c r="E583" s="30">
        <v>5</v>
      </c>
      <c r="F583" s="2" t="s">
        <v>559</v>
      </c>
    </row>
    <row r="584" spans="1:6" x14ac:dyDescent="0.2">
      <c r="A584" s="17" t="s">
        <v>99</v>
      </c>
      <c r="B584" s="16" t="str">
        <f t="shared" si="27"/>
        <v>Ze schrijven korte teksten met de juiste spelling en interpunctie.</v>
      </c>
      <c r="C584" s="16" t="str">
        <f t="shared" si="28"/>
        <v>Ik kan korte teksten op de juiste wijze schrijven.</v>
      </c>
      <c r="D584" s="9" t="str">
        <f t="shared" si="29"/>
        <v>Middenbouw</v>
      </c>
      <c r="E584" s="30">
        <v>5</v>
      </c>
      <c r="F584" s="2" t="s">
        <v>560</v>
      </c>
    </row>
    <row r="585" spans="1:6" x14ac:dyDescent="0.2">
      <c r="A585" s="17" t="s">
        <v>99</v>
      </c>
      <c r="B585" s="16" t="str">
        <f t="shared" si="27"/>
        <v>Ze schrijven korte teksten met de juiste spelling en interpunctie.</v>
      </c>
      <c r="C585" s="16" t="str">
        <f t="shared" si="28"/>
        <v>Ik kan korte teksten op de juiste wijze schrijven.</v>
      </c>
      <c r="D585" s="9" t="str">
        <f t="shared" si="29"/>
        <v>Middenbouw</v>
      </c>
      <c r="E585" s="30">
        <v>5</v>
      </c>
      <c r="F585" s="2" t="s">
        <v>561</v>
      </c>
    </row>
    <row r="586" spans="1:6" x14ac:dyDescent="0.2">
      <c r="A586" s="17" t="s">
        <v>99</v>
      </c>
      <c r="B586" s="16" t="str">
        <f t="shared" si="27"/>
        <v>Ze schrijven korte teksten met de juiste spelling en interpunctie.</v>
      </c>
      <c r="C586" s="16" t="str">
        <f t="shared" si="28"/>
        <v>Ik kan korte teksten op de juiste wijze schrijven.</v>
      </c>
      <c r="D586" s="9" t="str">
        <f t="shared" si="29"/>
        <v>Middenbouw</v>
      </c>
      <c r="E586" s="30">
        <v>5</v>
      </c>
      <c r="F586" s="2" t="s">
        <v>563</v>
      </c>
    </row>
    <row r="587" spans="1:6" ht="28.5" x14ac:dyDescent="0.2">
      <c r="A587" s="17" t="s">
        <v>430</v>
      </c>
      <c r="B587" s="16" t="str">
        <f t="shared" si="27"/>
        <v>Ze lezen hun geschreven tekst na en reviseren die met hulp van anderen.</v>
      </c>
      <c r="C587" s="16" t="str">
        <f t="shared" si="28"/>
        <v>Je leest je tekst na, vraagt een ander mee te kijken en verbetert je tekst.</v>
      </c>
      <c r="D587" s="9" t="str">
        <f t="shared" si="29"/>
        <v>Middenbouw</v>
      </c>
      <c r="E587" s="10">
        <v>5</v>
      </c>
      <c r="F587" s="1" t="s">
        <v>700</v>
      </c>
    </row>
    <row r="588" spans="1:6" ht="28.5" x14ac:dyDescent="0.2">
      <c r="A588" s="17" t="s">
        <v>430</v>
      </c>
      <c r="B588" s="16" t="str">
        <f t="shared" si="27"/>
        <v>Ze lezen hun geschreven tekst na en reviseren die met hulp van anderen.</v>
      </c>
      <c r="C588" s="16" t="str">
        <f t="shared" si="28"/>
        <v>Je leest je tekst na, vraagt een ander mee te kijken en verbetert je tekst.</v>
      </c>
      <c r="D588" s="9" t="str">
        <f t="shared" si="29"/>
        <v>Middenbouw</v>
      </c>
      <c r="E588" s="10">
        <v>5</v>
      </c>
      <c r="F588" s="1" t="s">
        <v>582</v>
      </c>
    </row>
    <row r="589" spans="1:6" ht="28.5" x14ac:dyDescent="0.2">
      <c r="A589" s="17" t="s">
        <v>430</v>
      </c>
      <c r="B589" s="16" t="str">
        <f t="shared" si="27"/>
        <v>Ze lezen hun geschreven tekst na en reviseren die met hulp van anderen.</v>
      </c>
      <c r="C589" s="16" t="str">
        <f t="shared" si="28"/>
        <v>Je leest je tekst na, vraagt een ander mee te kijken en verbetert je tekst.</v>
      </c>
      <c r="D589" s="9" t="str">
        <f t="shared" si="29"/>
        <v>Middenbouw</v>
      </c>
      <c r="E589" s="10">
        <v>5</v>
      </c>
      <c r="F589" s="1" t="s">
        <v>702</v>
      </c>
    </row>
    <row r="590" spans="1:6" ht="28.5" x14ac:dyDescent="0.2">
      <c r="A590" s="17" t="s">
        <v>430</v>
      </c>
      <c r="B590" s="16" t="str">
        <f t="shared" si="27"/>
        <v>Ze lezen hun geschreven tekst na en reviseren die met hulp van anderen.</v>
      </c>
      <c r="C590" s="16" t="str">
        <f t="shared" si="28"/>
        <v>Je leest je tekst na, vraagt een ander mee te kijken en verbetert je tekst.</v>
      </c>
      <c r="D590" s="9" t="str">
        <f t="shared" si="29"/>
        <v>Middenbouw</v>
      </c>
      <c r="E590" s="10">
        <v>5</v>
      </c>
      <c r="F590" s="1" t="s">
        <v>743</v>
      </c>
    </row>
    <row r="591" spans="1:6" ht="28.5" x14ac:dyDescent="0.2">
      <c r="A591" s="17" t="s">
        <v>430</v>
      </c>
      <c r="B591" s="16" t="str">
        <f t="shared" si="27"/>
        <v>Ze lezen hun geschreven tekst na en reviseren die met hulp van anderen.</v>
      </c>
      <c r="C591" s="16" t="str">
        <f t="shared" si="28"/>
        <v>Je leest je tekst na, vraagt een ander mee te kijken en verbetert je tekst.</v>
      </c>
      <c r="D591" s="9" t="str">
        <f t="shared" si="29"/>
        <v>Middenbouw</v>
      </c>
      <c r="E591" s="10">
        <v>5</v>
      </c>
      <c r="F591" s="1" t="s">
        <v>714</v>
      </c>
    </row>
    <row r="592" spans="1:6" ht="28.5" x14ac:dyDescent="0.2">
      <c r="A592" s="17" t="s">
        <v>430</v>
      </c>
      <c r="B592" s="16" t="str">
        <f t="shared" si="27"/>
        <v>Ze lezen hun geschreven tekst na en reviseren die met hulp van anderen.</v>
      </c>
      <c r="C592" s="16" t="str">
        <f t="shared" si="28"/>
        <v>Je leest je tekst na, vraagt een ander mee te kijken en verbetert je tekst.</v>
      </c>
      <c r="D592" s="9" t="str">
        <f t="shared" si="29"/>
        <v>Middenbouw</v>
      </c>
      <c r="E592" s="10">
        <v>5</v>
      </c>
      <c r="F592" s="1" t="s">
        <v>705</v>
      </c>
    </row>
    <row r="593" spans="1:6" ht="28.5" x14ac:dyDescent="0.2">
      <c r="A593" s="17" t="s">
        <v>430</v>
      </c>
      <c r="B593" s="16" t="str">
        <f t="shared" si="27"/>
        <v>Ze lezen hun geschreven tekst na en reviseren die met hulp van anderen.</v>
      </c>
      <c r="C593" s="16" t="str">
        <f t="shared" si="28"/>
        <v>Je leest je tekst na, vraagt een ander mee te kijken en verbetert je tekst.</v>
      </c>
      <c r="D593" s="9" t="str">
        <f t="shared" si="29"/>
        <v>Middenbouw</v>
      </c>
      <c r="E593" s="10">
        <v>5</v>
      </c>
      <c r="F593" s="1" t="s">
        <v>618</v>
      </c>
    </row>
    <row r="594" spans="1:6" ht="28.5" x14ac:dyDescent="0.2">
      <c r="A594" s="17" t="s">
        <v>430</v>
      </c>
      <c r="B594" s="16" t="str">
        <f t="shared" si="27"/>
        <v>Ze lezen hun geschreven tekst na en reviseren die met hulp van anderen.</v>
      </c>
      <c r="C594" s="16" t="str">
        <f t="shared" si="28"/>
        <v>Je leest je tekst na, vraagt een ander mee te kijken en verbetert je tekst.</v>
      </c>
      <c r="D594" s="9" t="str">
        <f t="shared" si="29"/>
        <v>Middenbouw</v>
      </c>
      <c r="E594" s="10">
        <v>5</v>
      </c>
      <c r="F594" s="1" t="s">
        <v>711</v>
      </c>
    </row>
    <row r="595" spans="1:6" ht="28.5" x14ac:dyDescent="0.2">
      <c r="A595" s="17" t="s">
        <v>430</v>
      </c>
      <c r="B595" s="16" t="str">
        <f t="shared" si="27"/>
        <v>Ze lezen hun geschreven tekst na en reviseren die met hulp van anderen.</v>
      </c>
      <c r="C595" s="16" t="str">
        <f t="shared" si="28"/>
        <v>Je leest je tekst na, vraagt een ander mee te kijken en verbetert je tekst.</v>
      </c>
      <c r="D595" s="9" t="str">
        <f t="shared" si="29"/>
        <v>Middenbouw</v>
      </c>
      <c r="E595" s="10">
        <v>5</v>
      </c>
      <c r="F595" s="1" t="s">
        <v>717</v>
      </c>
    </row>
    <row r="596" spans="1:6" ht="28.5" x14ac:dyDescent="0.2">
      <c r="A596" s="17" t="s">
        <v>430</v>
      </c>
      <c r="B596" s="16" t="str">
        <f t="shared" si="27"/>
        <v>Ze lezen hun geschreven tekst na en reviseren die met hulp van anderen.</v>
      </c>
      <c r="C596" s="16" t="str">
        <f t="shared" si="28"/>
        <v>Je leest je tekst na, vraagt een ander mee te kijken en verbetert je tekst.</v>
      </c>
      <c r="D596" s="9" t="str">
        <f t="shared" si="29"/>
        <v>Middenbouw</v>
      </c>
      <c r="E596" s="10">
        <v>5</v>
      </c>
      <c r="F596" s="1" t="s">
        <v>718</v>
      </c>
    </row>
    <row r="597" spans="1:6" ht="28.5" x14ac:dyDescent="0.2">
      <c r="A597" s="17" t="s">
        <v>430</v>
      </c>
      <c r="B597" s="16" t="str">
        <f t="shared" si="27"/>
        <v>Ze lezen hun geschreven tekst na en reviseren die met hulp van anderen.</v>
      </c>
      <c r="C597" s="16" t="str">
        <f t="shared" si="28"/>
        <v>Je leest je tekst na, vraagt een ander mee te kijken en verbetert je tekst.</v>
      </c>
      <c r="D597" s="9" t="str">
        <f t="shared" si="29"/>
        <v>Middenbouw</v>
      </c>
      <c r="E597" s="10">
        <v>5</v>
      </c>
      <c r="F597" s="1" t="s">
        <v>567</v>
      </c>
    </row>
    <row r="598" spans="1:6" ht="28.5" x14ac:dyDescent="0.2">
      <c r="A598" s="17" t="s">
        <v>430</v>
      </c>
      <c r="B598" s="16" t="str">
        <f t="shared" si="27"/>
        <v>Ze lezen hun geschreven tekst na en reviseren die met hulp van anderen.</v>
      </c>
      <c r="C598" s="16" t="str">
        <f t="shared" si="28"/>
        <v>Je leest je tekst na, vraagt een ander mee te kijken en verbetert je tekst.</v>
      </c>
      <c r="D598" s="9" t="str">
        <f t="shared" si="29"/>
        <v>Middenbouw</v>
      </c>
      <c r="E598" s="10">
        <v>5</v>
      </c>
      <c r="F598" s="1" t="s">
        <v>719</v>
      </c>
    </row>
    <row r="599" spans="1:6" ht="28.5" x14ac:dyDescent="0.2">
      <c r="A599" s="17" t="s">
        <v>430</v>
      </c>
      <c r="B599" s="16" t="str">
        <f t="shared" si="27"/>
        <v>Ze lezen hun geschreven tekst na en reviseren die met hulp van anderen.</v>
      </c>
      <c r="C599" s="16" t="str">
        <f t="shared" si="28"/>
        <v>Je leest je tekst na, vraagt een ander mee te kijken en verbetert je tekst.</v>
      </c>
      <c r="D599" s="9" t="str">
        <f t="shared" si="29"/>
        <v>Middenbouw</v>
      </c>
      <c r="E599" s="10">
        <v>5</v>
      </c>
      <c r="F599" s="1" t="s">
        <v>724</v>
      </c>
    </row>
    <row r="600" spans="1:6" ht="28.5" x14ac:dyDescent="0.2">
      <c r="A600" s="17" t="s">
        <v>430</v>
      </c>
      <c r="B600" s="16" t="str">
        <f t="shared" si="27"/>
        <v>Ze lezen hun geschreven tekst na en reviseren die met hulp van anderen.</v>
      </c>
      <c r="C600" s="16" t="str">
        <f t="shared" si="28"/>
        <v>Je leest je tekst na, vraagt een ander mee te kijken en verbetert je tekst.</v>
      </c>
      <c r="D600" s="9" t="str">
        <f t="shared" si="29"/>
        <v>Middenbouw</v>
      </c>
      <c r="E600" s="10">
        <v>5</v>
      </c>
      <c r="F600" s="1" t="s">
        <v>725</v>
      </c>
    </row>
    <row r="601" spans="1:6" ht="28.5" x14ac:dyDescent="0.2">
      <c r="A601" s="17" t="s">
        <v>430</v>
      </c>
      <c r="B601" s="16" t="str">
        <f t="shared" si="27"/>
        <v>Ze lezen hun geschreven tekst na en reviseren die met hulp van anderen.</v>
      </c>
      <c r="C601" s="16" t="str">
        <f t="shared" si="28"/>
        <v>Je leest je tekst na, vraagt een ander mee te kijken en verbetert je tekst.</v>
      </c>
      <c r="D601" s="9" t="str">
        <f t="shared" si="29"/>
        <v>Middenbouw</v>
      </c>
      <c r="E601" s="10">
        <v>5</v>
      </c>
      <c r="F601" s="1" t="s">
        <v>727</v>
      </c>
    </row>
    <row r="602" spans="1:6" ht="28.5" x14ac:dyDescent="0.2">
      <c r="A602" s="17" t="s">
        <v>430</v>
      </c>
      <c r="B602" s="16" t="str">
        <f t="shared" si="27"/>
        <v>Ze lezen hun geschreven tekst na en reviseren die met hulp van anderen.</v>
      </c>
      <c r="C602" s="16" t="str">
        <f t="shared" si="28"/>
        <v>Je leest je tekst na, vraagt een ander mee te kijken en verbetert je tekst.</v>
      </c>
      <c r="D602" s="9" t="str">
        <f t="shared" si="29"/>
        <v>Middenbouw</v>
      </c>
      <c r="E602" s="10">
        <v>5</v>
      </c>
      <c r="F602" s="1" t="s">
        <v>730</v>
      </c>
    </row>
    <row r="603" spans="1:6" ht="28.5" x14ac:dyDescent="0.2">
      <c r="A603" s="17" t="s">
        <v>430</v>
      </c>
      <c r="B603" s="16" t="str">
        <f t="shared" si="27"/>
        <v>Ze lezen hun geschreven tekst na en reviseren die met hulp van anderen.</v>
      </c>
      <c r="C603" s="16" t="str">
        <f t="shared" si="28"/>
        <v>Je leest je tekst na, vraagt een ander mee te kijken en verbetert je tekst.</v>
      </c>
      <c r="D603" s="9" t="str">
        <f t="shared" si="29"/>
        <v>Middenbouw</v>
      </c>
      <c r="E603" s="10">
        <v>5</v>
      </c>
      <c r="F603" s="1" t="s">
        <v>729</v>
      </c>
    </row>
    <row r="604" spans="1:6" ht="28.5" x14ac:dyDescent="0.2">
      <c r="A604" s="17" t="s">
        <v>430</v>
      </c>
      <c r="B604" s="16" t="str">
        <f t="shared" si="27"/>
        <v>Ze lezen hun geschreven tekst na en reviseren die met hulp van anderen.</v>
      </c>
      <c r="C604" s="16" t="str">
        <f t="shared" si="28"/>
        <v>Je leest je tekst na, vraagt een ander mee te kijken en verbetert je tekst.</v>
      </c>
      <c r="D604" s="9" t="str">
        <f t="shared" si="29"/>
        <v>Middenbouw</v>
      </c>
      <c r="E604" s="12">
        <v>5</v>
      </c>
      <c r="F604" s="13" t="s">
        <v>732</v>
      </c>
    </row>
    <row r="605" spans="1:6" ht="28.5" x14ac:dyDescent="0.2">
      <c r="A605" s="17" t="s">
        <v>430</v>
      </c>
      <c r="B605" s="16" t="str">
        <f t="shared" si="27"/>
        <v>Ze lezen hun geschreven tekst na en reviseren die met hulp van anderen.</v>
      </c>
      <c r="C605" s="16" t="str">
        <f t="shared" si="28"/>
        <v>Je leest je tekst na, vraagt een ander mee te kijken en verbetert je tekst.</v>
      </c>
      <c r="D605" s="9" t="str">
        <f t="shared" si="29"/>
        <v>Middenbouw</v>
      </c>
      <c r="E605" s="30">
        <v>5</v>
      </c>
      <c r="F605" s="2" t="s">
        <v>556</v>
      </c>
    </row>
    <row r="606" spans="1:6" ht="28.5" x14ac:dyDescent="0.2">
      <c r="A606" s="17" t="s">
        <v>430</v>
      </c>
      <c r="B606" s="16" t="str">
        <f t="shared" si="27"/>
        <v>Ze lezen hun geschreven tekst na en reviseren die met hulp van anderen.</v>
      </c>
      <c r="C606" s="16" t="str">
        <f t="shared" si="28"/>
        <v>Je leest je tekst na, vraagt een ander mee te kijken en verbetert je tekst.</v>
      </c>
      <c r="D606" s="9" t="str">
        <f t="shared" si="29"/>
        <v>Middenbouw</v>
      </c>
      <c r="E606" s="30">
        <v>5</v>
      </c>
      <c r="F606" s="2" t="s">
        <v>557</v>
      </c>
    </row>
    <row r="607" spans="1:6" ht="28.5" x14ac:dyDescent="0.2">
      <c r="A607" s="17" t="s">
        <v>430</v>
      </c>
      <c r="B607" s="16" t="str">
        <f t="shared" si="27"/>
        <v>Ze lezen hun geschreven tekst na en reviseren die met hulp van anderen.</v>
      </c>
      <c r="C607" s="16" t="str">
        <f t="shared" si="28"/>
        <v>Je leest je tekst na, vraagt een ander mee te kijken en verbetert je tekst.</v>
      </c>
      <c r="D607" s="9" t="str">
        <f t="shared" si="29"/>
        <v>Middenbouw</v>
      </c>
      <c r="E607" s="30">
        <v>5</v>
      </c>
      <c r="F607" s="2" t="s">
        <v>559</v>
      </c>
    </row>
    <row r="608" spans="1:6" ht="28.5" x14ac:dyDescent="0.2">
      <c r="A608" s="17" t="s">
        <v>430</v>
      </c>
      <c r="B608" s="16" t="str">
        <f t="shared" si="27"/>
        <v>Ze lezen hun geschreven tekst na en reviseren die met hulp van anderen.</v>
      </c>
      <c r="C608" s="16" t="str">
        <f t="shared" si="28"/>
        <v>Je leest je tekst na, vraagt een ander mee te kijken en verbetert je tekst.</v>
      </c>
      <c r="D608" s="9" t="str">
        <f t="shared" si="29"/>
        <v>Middenbouw</v>
      </c>
      <c r="E608" s="14">
        <v>5</v>
      </c>
      <c r="F608" s="15" t="s">
        <v>561</v>
      </c>
    </row>
    <row r="609" spans="1:6" ht="28.5" x14ac:dyDescent="0.2">
      <c r="A609" s="17" t="s">
        <v>430</v>
      </c>
      <c r="B609" s="16" t="str">
        <f t="shared" si="27"/>
        <v>Ze lezen hun geschreven tekst na en reviseren die met hulp van anderen.</v>
      </c>
      <c r="C609" s="16" t="str">
        <f t="shared" si="28"/>
        <v>Je leest je tekst na, vraagt een ander mee te kijken en verbetert je tekst.</v>
      </c>
      <c r="D609" s="9" t="str">
        <f t="shared" si="29"/>
        <v>Middenbouw</v>
      </c>
      <c r="E609" s="14">
        <v>5</v>
      </c>
      <c r="F609" s="15" t="s">
        <v>563</v>
      </c>
    </row>
    <row r="610" spans="1:6" ht="28.5" x14ac:dyDescent="0.2">
      <c r="A610" s="17" t="s">
        <v>453</v>
      </c>
      <c r="B610" s="16" t="str">
        <f t="shared" si="27"/>
        <v>De kinderen schrijven allerlei soorten teksten, waaronder verhalende, informatieve, directieve, beschouwende en argumentatieve teksten.</v>
      </c>
      <c r="C610" s="16" t="str">
        <f t="shared" si="28"/>
        <v xml:space="preserve">Ik kan verschillende soorten teksten schrijven. </v>
      </c>
      <c r="D610" s="9" t="str">
        <f t="shared" si="29"/>
        <v>Bovenbouw</v>
      </c>
      <c r="E610" s="10">
        <v>6</v>
      </c>
      <c r="F610" s="1" t="s">
        <v>744</v>
      </c>
    </row>
    <row r="611" spans="1:6" ht="28.5" x14ac:dyDescent="0.2">
      <c r="A611" s="17" t="s">
        <v>453</v>
      </c>
      <c r="B611" s="16" t="str">
        <f t="shared" si="27"/>
        <v>De kinderen schrijven allerlei soorten teksten, waaronder verhalende, informatieve, directieve, beschouwende en argumentatieve teksten.</v>
      </c>
      <c r="C611" s="16" t="str">
        <f t="shared" si="28"/>
        <v xml:space="preserve">Ik kan verschillende soorten teksten schrijven. </v>
      </c>
      <c r="D611" s="9" t="str">
        <f t="shared" si="29"/>
        <v>Bovenbouw</v>
      </c>
      <c r="E611" s="10">
        <v>6</v>
      </c>
      <c r="F611" s="1" t="s">
        <v>759</v>
      </c>
    </row>
    <row r="612" spans="1:6" ht="28.5" x14ac:dyDescent="0.2">
      <c r="A612" s="17" t="s">
        <v>453</v>
      </c>
      <c r="B612" s="16" t="str">
        <f t="shared" si="27"/>
        <v>De kinderen schrijven allerlei soorten teksten, waaronder verhalende, informatieve, directieve, beschouwende en argumentatieve teksten.</v>
      </c>
      <c r="C612" s="16" t="str">
        <f t="shared" si="28"/>
        <v xml:space="preserve">Ik kan verschillende soorten teksten schrijven. </v>
      </c>
      <c r="D612" s="9" t="str">
        <f t="shared" si="29"/>
        <v>Bovenbouw</v>
      </c>
      <c r="E612" s="10">
        <v>6</v>
      </c>
      <c r="F612" s="1" t="s">
        <v>746</v>
      </c>
    </row>
    <row r="613" spans="1:6" ht="28.5" x14ac:dyDescent="0.2">
      <c r="A613" s="17" t="s">
        <v>453</v>
      </c>
      <c r="B613" s="16" t="str">
        <f t="shared" si="27"/>
        <v>De kinderen schrijven allerlei soorten teksten, waaronder verhalende, informatieve, directieve, beschouwende en argumentatieve teksten.</v>
      </c>
      <c r="C613" s="16" t="str">
        <f t="shared" si="28"/>
        <v xml:space="preserve">Ik kan verschillende soorten teksten schrijven. </v>
      </c>
      <c r="D613" s="9" t="str">
        <f t="shared" si="29"/>
        <v>Bovenbouw</v>
      </c>
      <c r="E613" s="10">
        <v>6</v>
      </c>
      <c r="F613" s="1" t="s">
        <v>747</v>
      </c>
    </row>
    <row r="614" spans="1:6" ht="28.5" x14ac:dyDescent="0.2">
      <c r="A614" s="17" t="s">
        <v>453</v>
      </c>
      <c r="B614" s="16" t="str">
        <f t="shared" si="27"/>
        <v>De kinderen schrijven allerlei soorten teksten, waaronder verhalende, informatieve, directieve, beschouwende en argumentatieve teksten.</v>
      </c>
      <c r="C614" s="16" t="str">
        <f t="shared" si="28"/>
        <v xml:space="preserve">Ik kan verschillende soorten teksten schrijven. </v>
      </c>
      <c r="D614" s="9" t="str">
        <f t="shared" si="29"/>
        <v>Bovenbouw</v>
      </c>
      <c r="E614" s="10">
        <v>6</v>
      </c>
      <c r="F614" s="1" t="s">
        <v>794</v>
      </c>
    </row>
    <row r="615" spans="1:6" ht="28.5" x14ac:dyDescent="0.2">
      <c r="A615" s="17" t="s">
        <v>453</v>
      </c>
      <c r="B615" s="16" t="str">
        <f t="shared" si="27"/>
        <v>De kinderen schrijven allerlei soorten teksten, waaronder verhalende, informatieve, directieve, beschouwende en argumentatieve teksten.</v>
      </c>
      <c r="C615" s="16" t="str">
        <f t="shared" si="28"/>
        <v xml:space="preserve">Ik kan verschillende soorten teksten schrijven. </v>
      </c>
      <c r="D615" s="9" t="str">
        <f t="shared" si="29"/>
        <v>Bovenbouw</v>
      </c>
      <c r="E615" s="10">
        <v>6</v>
      </c>
      <c r="F615" s="1" t="s">
        <v>705</v>
      </c>
    </row>
    <row r="616" spans="1:6" ht="28.5" x14ac:dyDescent="0.2">
      <c r="A616" s="17" t="s">
        <v>453</v>
      </c>
      <c r="B616" s="16" t="str">
        <f t="shared" si="27"/>
        <v>De kinderen schrijven allerlei soorten teksten, waaronder verhalende, informatieve, directieve, beschouwende en argumentatieve teksten.</v>
      </c>
      <c r="C616" s="16" t="str">
        <f t="shared" si="28"/>
        <v xml:space="preserve">Ik kan verschillende soorten teksten schrijven. </v>
      </c>
      <c r="D616" s="9" t="str">
        <f t="shared" si="29"/>
        <v>Bovenbouw</v>
      </c>
      <c r="E616" s="10">
        <v>6</v>
      </c>
      <c r="F616" s="1" t="s">
        <v>749</v>
      </c>
    </row>
    <row r="617" spans="1:6" ht="28.5" x14ac:dyDescent="0.2">
      <c r="A617" s="17" t="s">
        <v>453</v>
      </c>
      <c r="B617" s="16" t="str">
        <f t="shared" si="27"/>
        <v>De kinderen schrijven allerlei soorten teksten, waaronder verhalende, informatieve, directieve, beschouwende en argumentatieve teksten.</v>
      </c>
      <c r="C617" s="16" t="str">
        <f t="shared" si="28"/>
        <v xml:space="preserve">Ik kan verschillende soorten teksten schrijven. </v>
      </c>
      <c r="D617" s="9" t="str">
        <f t="shared" si="29"/>
        <v>Bovenbouw</v>
      </c>
      <c r="E617" s="10">
        <v>6</v>
      </c>
      <c r="F617" s="1" t="s">
        <v>715</v>
      </c>
    </row>
    <row r="618" spans="1:6" ht="28.5" x14ac:dyDescent="0.2">
      <c r="A618" s="17" t="s">
        <v>453</v>
      </c>
      <c r="B618" s="16" t="str">
        <f t="shared" si="27"/>
        <v>De kinderen schrijven allerlei soorten teksten, waaronder verhalende, informatieve, directieve, beschouwende en argumentatieve teksten.</v>
      </c>
      <c r="C618" s="16" t="str">
        <f t="shared" si="28"/>
        <v xml:space="preserve">Ik kan verschillende soorten teksten schrijven. </v>
      </c>
      <c r="D618" s="9" t="str">
        <f t="shared" si="29"/>
        <v>Bovenbouw</v>
      </c>
      <c r="E618" s="10">
        <v>6</v>
      </c>
      <c r="F618" s="1" t="s">
        <v>750</v>
      </c>
    </row>
    <row r="619" spans="1:6" ht="28.5" x14ac:dyDescent="0.2">
      <c r="A619" s="17" t="s">
        <v>453</v>
      </c>
      <c r="B619" s="16" t="str">
        <f t="shared" si="27"/>
        <v>De kinderen schrijven allerlei soorten teksten, waaronder verhalende, informatieve, directieve, beschouwende en argumentatieve teksten.</v>
      </c>
      <c r="C619" s="16" t="str">
        <f t="shared" si="28"/>
        <v xml:space="preserve">Ik kan verschillende soorten teksten schrijven. </v>
      </c>
      <c r="D619" s="9" t="str">
        <f t="shared" si="29"/>
        <v>Bovenbouw</v>
      </c>
      <c r="E619" s="10">
        <v>6</v>
      </c>
      <c r="F619" s="1" t="s">
        <v>607</v>
      </c>
    </row>
    <row r="620" spans="1:6" ht="28.5" x14ac:dyDescent="0.2">
      <c r="A620" s="17" t="s">
        <v>453</v>
      </c>
      <c r="B620" s="16" t="str">
        <f t="shared" si="27"/>
        <v>De kinderen schrijven allerlei soorten teksten, waaronder verhalende, informatieve, directieve, beschouwende en argumentatieve teksten.</v>
      </c>
      <c r="C620" s="16" t="str">
        <f t="shared" si="28"/>
        <v xml:space="preserve">Ik kan verschillende soorten teksten schrijven. </v>
      </c>
      <c r="D620" s="9" t="str">
        <f t="shared" si="29"/>
        <v>Bovenbouw</v>
      </c>
      <c r="E620" s="10">
        <v>6</v>
      </c>
      <c r="F620" s="1" t="s">
        <v>694</v>
      </c>
    </row>
    <row r="621" spans="1:6" ht="28.5" x14ac:dyDescent="0.2">
      <c r="A621" s="17" t="s">
        <v>453</v>
      </c>
      <c r="B621" s="16" t="str">
        <f t="shared" si="27"/>
        <v>De kinderen schrijven allerlei soorten teksten, waaronder verhalende, informatieve, directieve, beschouwende en argumentatieve teksten.</v>
      </c>
      <c r="C621" s="16" t="str">
        <f t="shared" si="28"/>
        <v xml:space="preserve">Ik kan verschillende soorten teksten schrijven. </v>
      </c>
      <c r="D621" s="9" t="str">
        <f t="shared" si="29"/>
        <v>Bovenbouw</v>
      </c>
      <c r="E621" s="10">
        <v>6</v>
      </c>
      <c r="F621" s="1" t="s">
        <v>751</v>
      </c>
    </row>
    <row r="622" spans="1:6" ht="28.5" x14ac:dyDescent="0.2">
      <c r="A622" s="17" t="s">
        <v>453</v>
      </c>
      <c r="B622" s="16" t="str">
        <f t="shared" si="27"/>
        <v>De kinderen schrijven allerlei soorten teksten, waaronder verhalende, informatieve, directieve, beschouwende en argumentatieve teksten.</v>
      </c>
      <c r="C622" s="16" t="str">
        <f t="shared" si="28"/>
        <v xml:space="preserve">Ik kan verschillende soorten teksten schrijven. </v>
      </c>
      <c r="D622" s="9" t="str">
        <f t="shared" si="29"/>
        <v>Bovenbouw</v>
      </c>
      <c r="E622" s="10">
        <v>6</v>
      </c>
      <c r="F622" s="1" t="s">
        <v>752</v>
      </c>
    </row>
    <row r="623" spans="1:6" ht="28.5" x14ac:dyDescent="0.2">
      <c r="A623" s="17" t="s">
        <v>453</v>
      </c>
      <c r="B623" s="16" t="str">
        <f t="shared" si="27"/>
        <v>De kinderen schrijven allerlei soorten teksten, waaronder verhalende, informatieve, directieve, beschouwende en argumentatieve teksten.</v>
      </c>
      <c r="C623" s="16" t="str">
        <f t="shared" si="28"/>
        <v xml:space="preserve">Ik kan verschillende soorten teksten schrijven. </v>
      </c>
      <c r="D623" s="9" t="str">
        <f t="shared" si="29"/>
        <v>Bovenbouw</v>
      </c>
      <c r="E623" s="10">
        <v>6</v>
      </c>
      <c r="F623" s="1" t="s">
        <v>755</v>
      </c>
    </row>
    <row r="624" spans="1:6" ht="28.5" x14ac:dyDescent="0.2">
      <c r="A624" s="17" t="s">
        <v>453</v>
      </c>
      <c r="B624" s="16" t="str">
        <f t="shared" si="27"/>
        <v>De kinderen schrijven allerlei soorten teksten, waaronder verhalende, informatieve, directieve, beschouwende en argumentatieve teksten.</v>
      </c>
      <c r="C624" s="16" t="str">
        <f t="shared" si="28"/>
        <v xml:space="preserve">Ik kan verschillende soorten teksten schrijven. </v>
      </c>
      <c r="D624" s="9" t="str">
        <f t="shared" si="29"/>
        <v>Bovenbouw</v>
      </c>
      <c r="E624" s="10">
        <v>6</v>
      </c>
      <c r="F624" s="1" t="s">
        <v>803</v>
      </c>
    </row>
    <row r="625" spans="1:6" ht="28.5" x14ac:dyDescent="0.2">
      <c r="A625" s="17" t="s">
        <v>453</v>
      </c>
      <c r="B625" s="16" t="str">
        <f t="shared" si="27"/>
        <v>De kinderen schrijven allerlei soorten teksten, waaronder verhalende, informatieve, directieve, beschouwende en argumentatieve teksten.</v>
      </c>
      <c r="C625" s="16" t="str">
        <f t="shared" si="28"/>
        <v xml:space="preserve">Ik kan verschillende soorten teksten schrijven. </v>
      </c>
      <c r="D625" s="9" t="str">
        <f t="shared" si="29"/>
        <v>Bovenbouw</v>
      </c>
      <c r="E625" s="10">
        <v>6</v>
      </c>
      <c r="F625" s="1" t="s">
        <v>793</v>
      </c>
    </row>
    <row r="626" spans="1:6" ht="28.5" x14ac:dyDescent="0.2">
      <c r="A626" s="17" t="s">
        <v>453</v>
      </c>
      <c r="B626" s="16" t="str">
        <f t="shared" si="27"/>
        <v>De kinderen schrijven allerlei soorten teksten, waaronder verhalende, informatieve, directieve, beschouwende en argumentatieve teksten.</v>
      </c>
      <c r="C626" s="16" t="str">
        <f t="shared" si="28"/>
        <v xml:space="preserve">Ik kan verschillende soorten teksten schrijven. </v>
      </c>
      <c r="D626" s="9" t="str">
        <f t="shared" si="29"/>
        <v>Bovenbouw</v>
      </c>
      <c r="E626" s="10">
        <v>6</v>
      </c>
      <c r="F626" s="1" t="s">
        <v>804</v>
      </c>
    </row>
    <row r="627" spans="1:6" ht="28.5" x14ac:dyDescent="0.2">
      <c r="A627" s="17" t="s">
        <v>453</v>
      </c>
      <c r="B627" s="16" t="str">
        <f t="shared" si="27"/>
        <v>De kinderen schrijven allerlei soorten teksten, waaronder verhalende, informatieve, directieve, beschouwende en argumentatieve teksten.</v>
      </c>
      <c r="C627" s="16" t="str">
        <f t="shared" si="28"/>
        <v xml:space="preserve">Ik kan verschillende soorten teksten schrijven. </v>
      </c>
      <c r="D627" s="9" t="str">
        <f t="shared" si="29"/>
        <v>Bovenbouw</v>
      </c>
      <c r="E627" s="10">
        <v>6</v>
      </c>
      <c r="F627" s="1" t="s">
        <v>761</v>
      </c>
    </row>
    <row r="628" spans="1:6" ht="28.5" x14ac:dyDescent="0.2">
      <c r="A628" s="17" t="s">
        <v>453</v>
      </c>
      <c r="B628" s="16" t="str">
        <f t="shared" si="27"/>
        <v>De kinderen schrijven allerlei soorten teksten, waaronder verhalende, informatieve, directieve, beschouwende en argumentatieve teksten.</v>
      </c>
      <c r="C628" s="16" t="str">
        <f t="shared" si="28"/>
        <v xml:space="preserve">Ik kan verschillende soorten teksten schrijven. </v>
      </c>
      <c r="D628" s="9" t="str">
        <f t="shared" si="29"/>
        <v>Bovenbouw</v>
      </c>
      <c r="E628" s="10">
        <v>6</v>
      </c>
      <c r="F628" s="1" t="s">
        <v>806</v>
      </c>
    </row>
    <row r="629" spans="1:6" ht="28.5" x14ac:dyDescent="0.2">
      <c r="A629" s="17" t="s">
        <v>453</v>
      </c>
      <c r="B629" s="16" t="str">
        <f t="shared" si="27"/>
        <v>De kinderen schrijven allerlei soorten teksten, waaronder verhalende, informatieve, directieve, beschouwende en argumentatieve teksten.</v>
      </c>
      <c r="C629" s="16" t="str">
        <f t="shared" si="28"/>
        <v xml:space="preserve">Ik kan verschillende soorten teksten schrijven. </v>
      </c>
      <c r="D629" s="9" t="str">
        <f t="shared" si="29"/>
        <v>Bovenbouw</v>
      </c>
      <c r="E629" s="10">
        <v>6</v>
      </c>
      <c r="F629" s="1" t="s">
        <v>758</v>
      </c>
    </row>
    <row r="630" spans="1:6" ht="28.5" x14ac:dyDescent="0.2">
      <c r="A630" s="17" t="s">
        <v>454</v>
      </c>
      <c r="B630" s="16" t="str">
        <f t="shared" si="27"/>
        <v>Ze herkennen en gebruiken enkele kenmerken van verhalende, informatieve, directieve, beschouwende en argumentatieve teksten.</v>
      </c>
      <c r="C630" s="16" t="str">
        <f t="shared" si="28"/>
        <v>Ik gebruik enkele kenmerken van verschillende soorten teksten in mijn eigen teksten.</v>
      </c>
      <c r="D630" s="9" t="str">
        <f t="shared" si="29"/>
        <v>Bovenbouw</v>
      </c>
      <c r="E630" s="10">
        <v>6</v>
      </c>
      <c r="F630" s="1" t="s">
        <v>694</v>
      </c>
    </row>
    <row r="631" spans="1:6" ht="28.5" x14ac:dyDescent="0.2">
      <c r="A631" s="17" t="s">
        <v>454</v>
      </c>
      <c r="B631" s="16" t="str">
        <f t="shared" si="27"/>
        <v>Ze herkennen en gebruiken enkele kenmerken van verhalende, informatieve, directieve, beschouwende en argumentatieve teksten.</v>
      </c>
      <c r="C631" s="16" t="str">
        <f t="shared" si="28"/>
        <v>Ik gebruik enkele kenmerken van verschillende soorten teksten in mijn eigen teksten.</v>
      </c>
      <c r="D631" s="9" t="str">
        <f t="shared" si="29"/>
        <v>Bovenbouw</v>
      </c>
      <c r="E631" s="10">
        <v>6</v>
      </c>
      <c r="F631" s="1" t="s">
        <v>751</v>
      </c>
    </row>
    <row r="632" spans="1:6" ht="28.5" x14ac:dyDescent="0.2">
      <c r="A632" s="17" t="s">
        <v>454</v>
      </c>
      <c r="B632" s="16" t="str">
        <f t="shared" si="27"/>
        <v>Ze herkennen en gebruiken enkele kenmerken van verhalende, informatieve, directieve, beschouwende en argumentatieve teksten.</v>
      </c>
      <c r="C632" s="16" t="str">
        <f t="shared" si="28"/>
        <v>Ik gebruik enkele kenmerken van verschillende soorten teksten in mijn eigen teksten.</v>
      </c>
      <c r="D632" s="9" t="str">
        <f t="shared" si="29"/>
        <v>Bovenbouw</v>
      </c>
      <c r="E632" s="10">
        <v>6</v>
      </c>
      <c r="F632" s="1" t="s">
        <v>752</v>
      </c>
    </row>
    <row r="633" spans="1:6" ht="28.5" x14ac:dyDescent="0.2">
      <c r="A633" s="17" t="s">
        <v>454</v>
      </c>
      <c r="B633" s="16" t="str">
        <f t="shared" si="27"/>
        <v>Ze herkennen en gebruiken enkele kenmerken van verhalende, informatieve, directieve, beschouwende en argumentatieve teksten.</v>
      </c>
      <c r="C633" s="16" t="str">
        <f t="shared" si="28"/>
        <v>Ik gebruik enkele kenmerken van verschillende soorten teksten in mijn eigen teksten.</v>
      </c>
      <c r="D633" s="9" t="str">
        <f t="shared" si="29"/>
        <v>Bovenbouw</v>
      </c>
      <c r="E633" s="10">
        <v>6</v>
      </c>
      <c r="F633" s="1" t="s">
        <v>803</v>
      </c>
    </row>
    <row r="634" spans="1:6" ht="28.5" x14ac:dyDescent="0.2">
      <c r="A634" s="17" t="s">
        <v>454</v>
      </c>
      <c r="B634" s="16" t="str">
        <f t="shared" si="27"/>
        <v>Ze herkennen en gebruiken enkele kenmerken van verhalende, informatieve, directieve, beschouwende en argumentatieve teksten.</v>
      </c>
      <c r="C634" s="16" t="str">
        <f t="shared" si="28"/>
        <v>Ik gebruik enkele kenmerken van verschillende soorten teksten in mijn eigen teksten.</v>
      </c>
      <c r="D634" s="9" t="str">
        <f t="shared" si="29"/>
        <v>Bovenbouw</v>
      </c>
      <c r="E634" s="10">
        <v>6</v>
      </c>
      <c r="F634" s="1" t="s">
        <v>793</v>
      </c>
    </row>
    <row r="635" spans="1:6" ht="28.5" x14ac:dyDescent="0.2">
      <c r="A635" s="17" t="s">
        <v>454</v>
      </c>
      <c r="B635" s="16" t="str">
        <f t="shared" si="27"/>
        <v>Ze herkennen en gebruiken enkele kenmerken van verhalende, informatieve, directieve, beschouwende en argumentatieve teksten.</v>
      </c>
      <c r="C635" s="16" t="str">
        <f t="shared" si="28"/>
        <v>Ik gebruik enkele kenmerken van verschillende soorten teksten in mijn eigen teksten.</v>
      </c>
      <c r="D635" s="9" t="str">
        <f t="shared" si="29"/>
        <v>Bovenbouw</v>
      </c>
      <c r="E635" s="10">
        <v>6</v>
      </c>
      <c r="F635" s="1" t="s">
        <v>804</v>
      </c>
    </row>
    <row r="636" spans="1:6" ht="28.5" x14ac:dyDescent="0.2">
      <c r="A636" s="17" t="s">
        <v>454</v>
      </c>
      <c r="B636" s="16" t="str">
        <f t="shared" si="27"/>
        <v>Ze herkennen en gebruiken enkele kenmerken van verhalende, informatieve, directieve, beschouwende en argumentatieve teksten.</v>
      </c>
      <c r="C636" s="16" t="str">
        <f t="shared" si="28"/>
        <v>Ik gebruik enkele kenmerken van verschillende soorten teksten in mijn eigen teksten.</v>
      </c>
      <c r="D636" s="9" t="str">
        <f t="shared" si="29"/>
        <v>Bovenbouw</v>
      </c>
      <c r="E636" s="10">
        <v>6</v>
      </c>
      <c r="F636" s="1" t="s">
        <v>761</v>
      </c>
    </row>
    <row r="637" spans="1:6" ht="28.5" x14ac:dyDescent="0.2">
      <c r="A637" s="17" t="s">
        <v>454</v>
      </c>
      <c r="B637" s="16" t="str">
        <f t="shared" si="27"/>
        <v>Ze herkennen en gebruiken enkele kenmerken van verhalende, informatieve, directieve, beschouwende en argumentatieve teksten.</v>
      </c>
      <c r="C637" s="16" t="str">
        <f t="shared" si="28"/>
        <v>Ik gebruik enkele kenmerken van verschillende soorten teksten in mijn eigen teksten.</v>
      </c>
      <c r="D637" s="9" t="str">
        <f t="shared" si="29"/>
        <v>Bovenbouw</v>
      </c>
      <c r="E637" s="10">
        <v>6</v>
      </c>
      <c r="F637" s="1" t="s">
        <v>758</v>
      </c>
    </row>
    <row r="638" spans="1:6" x14ac:dyDescent="0.2">
      <c r="A638" s="17" t="s">
        <v>434</v>
      </c>
      <c r="B638" s="16" t="str">
        <f t="shared" si="27"/>
        <v>Ze stellen het schrijfdoel en het lezerspubliek van tevoren vast.</v>
      </c>
      <c r="C638" s="16" t="str">
        <f t="shared" si="28"/>
        <v>Ik stel voor dat ik begin met schrijven het schrijfdoel en de lezer vast.</v>
      </c>
      <c r="D638" s="9" t="str">
        <f t="shared" si="29"/>
        <v>Bovenbouw</v>
      </c>
      <c r="E638" s="10">
        <v>6</v>
      </c>
      <c r="F638" s="1" t="s">
        <v>744</v>
      </c>
    </row>
    <row r="639" spans="1:6" x14ac:dyDescent="0.2">
      <c r="A639" s="17" t="s">
        <v>434</v>
      </c>
      <c r="B639" s="16" t="str">
        <f t="shared" si="27"/>
        <v>Ze stellen het schrijfdoel en het lezerspubliek van tevoren vast.</v>
      </c>
      <c r="C639" s="16" t="str">
        <f t="shared" si="28"/>
        <v>Ik stel voor dat ik begin met schrijven het schrijfdoel en de lezer vast.</v>
      </c>
      <c r="D639" s="9" t="str">
        <f t="shared" si="29"/>
        <v>Bovenbouw</v>
      </c>
      <c r="E639" s="10">
        <v>6</v>
      </c>
      <c r="F639" s="1" t="s">
        <v>745</v>
      </c>
    </row>
    <row r="640" spans="1:6" x14ac:dyDescent="0.2">
      <c r="A640" s="17" t="s">
        <v>434</v>
      </c>
      <c r="B640" s="16" t="str">
        <f t="shared" si="27"/>
        <v>Ze stellen het schrijfdoel en het lezerspubliek van tevoren vast.</v>
      </c>
      <c r="C640" s="16" t="str">
        <f t="shared" si="28"/>
        <v>Ik stel voor dat ik begin met schrijven het schrijfdoel en de lezer vast.</v>
      </c>
      <c r="D640" s="9" t="str">
        <f t="shared" si="29"/>
        <v>Bovenbouw</v>
      </c>
      <c r="E640" s="10">
        <v>6</v>
      </c>
      <c r="F640" s="1" t="s">
        <v>759</v>
      </c>
    </row>
    <row r="641" spans="1:6" x14ac:dyDescent="0.2">
      <c r="A641" s="17" t="s">
        <v>434</v>
      </c>
      <c r="B641" s="16" t="str">
        <f t="shared" ref="B641:B704" si="30">IF(A641="2.5.1","De kinderen schrijven korte teksten, zoals antwoorden op vragen, berichten en afspraken en langere teksten, zoals verhalende en informatieve teksten.",IF(A641="2.5.2","Ze kennen kenmerken van verhalende, informatieve, directieve, beschouwende en argumentatieve teksten.",IF(A641="2.5.3","Ze durven te schrijven en hebben er plezier in.",IF(A641="2.5.4","Ze stellen het onderwerp vast en zijn zich bewust van het schrijfdoel en het lezerspubliek.",IF(A641="2.5.5","Ze verzamelen informatie uit enkele bronnen die beschikbaar zijn.",IF(A641="2.5.6","Ze ordenen de gevonden informatie in de tijd.",IF(A641="2.5.7","Ze kiezen de geschikte woorden en formuleren hun gedachten en gevoelens in enkelvoudige zinnen.",IF(A641="2.5.8","Ze schrijven korte teksten met de juiste spelling en interpunctie.",IF(A641="2.5.9","Ze lezen hun geschreven tekst na en reviseren die met hulp van anderen.",IF(A641="2.5.10","Ze kunnen opmerkingen maken bij hun eigen teksten.",IF(A641="2.5.11","De kinderen schrijven allerlei soorten teksten, waaronder verhalende, informatieve, directieve, beschouwende en argumentatieve teksten.",IF(A641="2.5.12","Ze herkennen en gebruiken enkele kenmerken van verhalende, informatieve, directieve, beschouwende en argumentatieve teksten.",IF(A641="2.5.13","Ze stellen het schrijfdoel en het lezerspubliek van tevoren vast.",IF(A641="2.5.14","Ze verzamelen informatie uit verschillende soorten bronnen.",IF(A641="2.5.15","Ze ordenen vooraf de gevonden informatie.",IF(A641="2.5.16","Ze kiezen de juiste woorden en formuleren hun gedachten en gevoelens in enkelvoudige en samengestelde zinnen.",IF(A641="2.5.17","Ze schrijven langere teksten met de juiste spelling en interpunctie.",IF(A641="2.5.18","Ze besteden aandacht aan de vormgeving en de lay-out.",IF(A641="2.5.19","Ze lezen hun geschreven tekst na en reviseren die zelfstandig.",IF(A641="2.5.20","Ze reflecteren op het schrijfproduct en op het schrijfproces.","Voer tussendoel in"))))))))))))))))))))</f>
        <v>Ze stellen het schrijfdoel en het lezerspubliek van tevoren vast.</v>
      </c>
      <c r="C641" s="16" t="str">
        <f t="shared" si="28"/>
        <v>Ik stel voor dat ik begin met schrijven het schrijfdoel en de lezer vast.</v>
      </c>
      <c r="D641" s="9" t="str">
        <f t="shared" ref="D641:D704" si="31">IF(A641="2.5.1","Middenbouw",IF(A641="2.5.2","Middenbouw",IF(A641="2.5.3","Middenbouw",IF(A641="2.5.4","Middenbouw",IF(A641="2.5.5","Middenbouw",IF(A641="2.5.6","Middenbouw",IF(A641="2.5.7","Middenbouw",IF(A641="2.5.8","Middenbouw",IF(A641="2.5.9","Middenbouw",IF(A641="2.5.10","Middenbouw",IF(A641="2.5.11","Bovenbouw",IF(A641="2.5.12","Bovenbouw",IF(A641="2.5.13","Bovenbouw",IF(A641="2.5.14","Bovenbouw",IF(A641="2.5.15","Bovenbouw",IF(A641="2.5.16","Bovenbouw",IF(A641="2.5.17","Bovenbouw",IF(A641="2.5.18","Bovenbouw",IF(A641="2.5.19","Bovenbouw",IF(A641="2.5.20","Bovenbouw","Onbepaald"))))))))))))))))))))</f>
        <v>Bovenbouw</v>
      </c>
      <c r="E641" s="10">
        <v>6</v>
      </c>
      <c r="F641" s="1" t="s">
        <v>746</v>
      </c>
    </row>
    <row r="642" spans="1:6" x14ac:dyDescent="0.2">
      <c r="A642" s="17" t="s">
        <v>434</v>
      </c>
      <c r="B642" s="16" t="str">
        <f t="shared" si="30"/>
        <v>Ze stellen het schrijfdoel en het lezerspubliek van tevoren vast.</v>
      </c>
      <c r="C642" s="16" t="str">
        <f t="shared" ref="C642:C705" si="32">IF(A642="2.5.1","Ik kan verschillende soorten teksten schrijven.",IF(A642="2.5.2","Ik kan de kenmerken van verschillende teksten benoemen.",IF(A642="2.5.3","Ik heb plezier in schrijven.",IF(A642="2.5.4","Voordat ik iets schrijf, bedenk ik het onderwerp, het doel en voor wie ik de tekst schrijf.",IF(A642="2.5.5","Ik kan gebruik maken van bronnen.",IF(A642="2.5.6","Ik kan een tekst ordenen.",IF(A642="2.5.7","Ik denk goed na voordat ik iets opschrijf.",IF(A642="2.5.8","Ik kan korte teksten op de juiste wijze schrijven.",IF(A642="2.5.9","Je leest je tekst na, vraagt een ander mee te kijken en verbetert je tekst.",IF(A642="2.5.10","Ik kan vertellen wat ik vind van wat ik geschreven heb.",IF(A642="2.5.11","Ik kan verschillende soorten teksten schrijven. ",IF(A642="2.5.12","Ik gebruik enkele kenmerken van verschillende soorten teksten in mijn eigen teksten.",IF(A642="2.5.13","Ik stel voor dat ik begin met schrijven het schrijfdoel en de lezer vast.",IF(A642="2.5.14","Ik kan informatie verzamelen uit verschillende bronnen.",IF(A642="2.5.15","Ik kan gevonden informatie ordenen op verschillende criteria.",IF(A642="2.5.16","Ik kan mijn gedachten en gevoelens met de juiste woorden en zingrootte schrijven.",IF(A642="2.5.17","Ik kan lange teksten schrijven waarin ik de woorden juist spel en goede interpunctie gebruik.",IF(A642="2.5.18","Ik besteed aandacht aan de vormgeving en lay-out van mijn schrijfproduct.",IF(A642="2.5.19","Ik lees mijn schrijfproduct na en verbeter en/of reviseer deze waar nodig.",IF(A642="2.5.20","Ik denk na over wat ik geschreven heb en hoe het ging.","Voer tussendoel in"))))))))))))))))))))</f>
        <v>Ik stel voor dat ik begin met schrijven het schrijfdoel en de lezer vast.</v>
      </c>
      <c r="D642" s="9" t="str">
        <f t="shared" si="31"/>
        <v>Bovenbouw</v>
      </c>
      <c r="E642" s="10">
        <v>6</v>
      </c>
      <c r="F642" s="1" t="s">
        <v>705</v>
      </c>
    </row>
    <row r="643" spans="1:6" x14ac:dyDescent="0.2">
      <c r="A643" s="17" t="s">
        <v>434</v>
      </c>
      <c r="B643" s="16" t="str">
        <f t="shared" si="30"/>
        <v>Ze stellen het schrijfdoel en het lezerspubliek van tevoren vast.</v>
      </c>
      <c r="C643" s="16" t="str">
        <f t="shared" si="32"/>
        <v>Ik stel voor dat ik begin met schrijven het schrijfdoel en de lezer vast.</v>
      </c>
      <c r="D643" s="9" t="str">
        <f t="shared" si="31"/>
        <v>Bovenbouw</v>
      </c>
      <c r="E643" s="10">
        <v>6</v>
      </c>
      <c r="F643" s="1" t="s">
        <v>749</v>
      </c>
    </row>
    <row r="644" spans="1:6" x14ac:dyDescent="0.2">
      <c r="A644" s="17" t="s">
        <v>434</v>
      </c>
      <c r="B644" s="16" t="str">
        <f t="shared" si="30"/>
        <v>Ze stellen het schrijfdoel en het lezerspubliek van tevoren vast.</v>
      </c>
      <c r="C644" s="16" t="str">
        <f t="shared" si="32"/>
        <v>Ik stel voor dat ik begin met schrijven het schrijfdoel en de lezer vast.</v>
      </c>
      <c r="D644" s="9" t="str">
        <f t="shared" si="31"/>
        <v>Bovenbouw</v>
      </c>
      <c r="E644" s="10">
        <v>6</v>
      </c>
      <c r="F644" s="1" t="s">
        <v>715</v>
      </c>
    </row>
    <row r="645" spans="1:6" x14ac:dyDescent="0.2">
      <c r="A645" s="17" t="s">
        <v>434</v>
      </c>
      <c r="B645" s="16" t="str">
        <f t="shared" si="30"/>
        <v>Ze stellen het schrijfdoel en het lezerspubliek van tevoren vast.</v>
      </c>
      <c r="C645" s="16" t="str">
        <f t="shared" si="32"/>
        <v>Ik stel voor dat ik begin met schrijven het schrijfdoel en de lezer vast.</v>
      </c>
      <c r="D645" s="9" t="str">
        <f t="shared" si="31"/>
        <v>Bovenbouw</v>
      </c>
      <c r="E645" s="10">
        <v>6</v>
      </c>
      <c r="F645" s="1" t="s">
        <v>750</v>
      </c>
    </row>
    <row r="646" spans="1:6" x14ac:dyDescent="0.2">
      <c r="A646" s="17" t="s">
        <v>434</v>
      </c>
      <c r="B646" s="16" t="str">
        <f t="shared" si="30"/>
        <v>Ze stellen het schrijfdoel en het lezerspubliek van tevoren vast.</v>
      </c>
      <c r="C646" s="16" t="str">
        <f t="shared" si="32"/>
        <v>Ik stel voor dat ik begin met schrijven het schrijfdoel en de lezer vast.</v>
      </c>
      <c r="D646" s="9" t="str">
        <f t="shared" si="31"/>
        <v>Bovenbouw</v>
      </c>
      <c r="E646" s="10">
        <v>6</v>
      </c>
      <c r="F646" s="1" t="s">
        <v>607</v>
      </c>
    </row>
    <row r="647" spans="1:6" x14ac:dyDescent="0.2">
      <c r="A647" s="17" t="s">
        <v>434</v>
      </c>
      <c r="B647" s="16" t="str">
        <f t="shared" si="30"/>
        <v>Ze stellen het schrijfdoel en het lezerspubliek van tevoren vast.</v>
      </c>
      <c r="C647" s="16" t="str">
        <f t="shared" si="32"/>
        <v>Ik stel voor dat ik begin met schrijven het schrijfdoel en de lezer vast.</v>
      </c>
      <c r="D647" s="9" t="str">
        <f t="shared" si="31"/>
        <v>Bovenbouw</v>
      </c>
      <c r="E647" s="10">
        <v>6</v>
      </c>
      <c r="F647" s="1" t="s">
        <v>753</v>
      </c>
    </row>
    <row r="648" spans="1:6" x14ac:dyDescent="0.2">
      <c r="A648" s="17" t="s">
        <v>434</v>
      </c>
      <c r="B648" s="16" t="str">
        <f t="shared" si="30"/>
        <v>Ze stellen het schrijfdoel en het lezerspubliek van tevoren vast.</v>
      </c>
      <c r="C648" s="16" t="str">
        <f t="shared" si="32"/>
        <v>Ik stel voor dat ik begin met schrijven het schrijfdoel en de lezer vast.</v>
      </c>
      <c r="D648" s="9" t="str">
        <f t="shared" si="31"/>
        <v>Bovenbouw</v>
      </c>
      <c r="E648" s="10">
        <v>6</v>
      </c>
      <c r="F648" s="1" t="s">
        <v>581</v>
      </c>
    </row>
    <row r="649" spans="1:6" x14ac:dyDescent="0.2">
      <c r="A649" s="17" t="s">
        <v>434</v>
      </c>
      <c r="B649" s="16" t="str">
        <f t="shared" si="30"/>
        <v>Ze stellen het schrijfdoel en het lezerspubliek van tevoren vast.</v>
      </c>
      <c r="C649" s="16" t="str">
        <f t="shared" si="32"/>
        <v>Ik stel voor dat ik begin met schrijven het schrijfdoel en de lezer vast.</v>
      </c>
      <c r="D649" s="9" t="str">
        <f t="shared" si="31"/>
        <v>Bovenbouw</v>
      </c>
      <c r="E649" s="10">
        <v>6</v>
      </c>
      <c r="F649" s="1" t="s">
        <v>582</v>
      </c>
    </row>
    <row r="650" spans="1:6" x14ac:dyDescent="0.2">
      <c r="A650" s="17" t="s">
        <v>455</v>
      </c>
      <c r="B650" s="16" t="str">
        <f t="shared" si="30"/>
        <v>Ze verzamelen informatie uit verschillende soorten bronnen.</v>
      </c>
      <c r="C650" s="16" t="str">
        <f t="shared" si="32"/>
        <v>Ik kan informatie verzamelen uit verschillende bronnen.</v>
      </c>
      <c r="D650" s="9" t="str">
        <f t="shared" si="31"/>
        <v>Bovenbouw</v>
      </c>
      <c r="E650" s="10">
        <v>6</v>
      </c>
      <c r="F650" s="1" t="s">
        <v>744</v>
      </c>
    </row>
    <row r="651" spans="1:6" x14ac:dyDescent="0.2">
      <c r="A651" s="17" t="s">
        <v>455</v>
      </c>
      <c r="B651" s="16" t="str">
        <f t="shared" si="30"/>
        <v>Ze verzamelen informatie uit verschillende soorten bronnen.</v>
      </c>
      <c r="C651" s="16" t="str">
        <f t="shared" si="32"/>
        <v>Ik kan informatie verzamelen uit verschillende bronnen.</v>
      </c>
      <c r="D651" s="9" t="str">
        <f t="shared" si="31"/>
        <v>Bovenbouw</v>
      </c>
      <c r="E651" s="10">
        <v>6</v>
      </c>
      <c r="F651" s="1" t="s">
        <v>705</v>
      </c>
    </row>
    <row r="652" spans="1:6" x14ac:dyDescent="0.2">
      <c r="A652" s="17" t="s">
        <v>455</v>
      </c>
      <c r="B652" s="16" t="str">
        <f t="shared" si="30"/>
        <v>Ze verzamelen informatie uit verschillende soorten bronnen.</v>
      </c>
      <c r="C652" s="16" t="str">
        <f t="shared" si="32"/>
        <v>Ik kan informatie verzamelen uit verschillende bronnen.</v>
      </c>
      <c r="D652" s="9" t="str">
        <f t="shared" si="31"/>
        <v>Bovenbouw</v>
      </c>
      <c r="E652" s="10">
        <v>6</v>
      </c>
      <c r="F652" s="1" t="s">
        <v>715</v>
      </c>
    </row>
    <row r="653" spans="1:6" x14ac:dyDescent="0.2">
      <c r="A653" s="17" t="s">
        <v>455</v>
      </c>
      <c r="B653" s="16" t="str">
        <f t="shared" si="30"/>
        <v>Ze verzamelen informatie uit verschillende soorten bronnen.</v>
      </c>
      <c r="C653" s="16" t="str">
        <f t="shared" si="32"/>
        <v>Ik kan informatie verzamelen uit verschillende bronnen.</v>
      </c>
      <c r="D653" s="9" t="str">
        <f t="shared" si="31"/>
        <v>Bovenbouw</v>
      </c>
      <c r="E653" s="10">
        <v>6</v>
      </c>
      <c r="F653" s="1" t="s">
        <v>607</v>
      </c>
    </row>
    <row r="654" spans="1:6" x14ac:dyDescent="0.2">
      <c r="A654" s="17" t="s">
        <v>455</v>
      </c>
      <c r="B654" s="16" t="str">
        <f t="shared" si="30"/>
        <v>Ze verzamelen informatie uit verschillende soorten bronnen.</v>
      </c>
      <c r="C654" s="16" t="str">
        <f t="shared" si="32"/>
        <v>Ik kan informatie verzamelen uit verschillende bronnen.</v>
      </c>
      <c r="D654" s="9" t="str">
        <f t="shared" si="31"/>
        <v>Bovenbouw</v>
      </c>
      <c r="E654" s="10">
        <v>6</v>
      </c>
      <c r="F654" s="1" t="s">
        <v>826</v>
      </c>
    </row>
    <row r="655" spans="1:6" x14ac:dyDescent="0.2">
      <c r="A655" s="17" t="s">
        <v>455</v>
      </c>
      <c r="B655" s="16" t="str">
        <f t="shared" si="30"/>
        <v>Ze verzamelen informatie uit verschillende soorten bronnen.</v>
      </c>
      <c r="C655" s="16" t="str">
        <f t="shared" si="32"/>
        <v>Ik kan informatie verzamelen uit verschillende bronnen.</v>
      </c>
      <c r="D655" s="9" t="str">
        <f t="shared" si="31"/>
        <v>Bovenbouw</v>
      </c>
      <c r="E655" s="10">
        <v>6</v>
      </c>
      <c r="F655" s="1" t="s">
        <v>751</v>
      </c>
    </row>
    <row r="656" spans="1:6" x14ac:dyDescent="0.2">
      <c r="A656" s="17" t="s">
        <v>455</v>
      </c>
      <c r="B656" s="16" t="str">
        <f t="shared" si="30"/>
        <v>Ze verzamelen informatie uit verschillende soorten bronnen.</v>
      </c>
      <c r="C656" s="16" t="str">
        <f t="shared" si="32"/>
        <v>Ik kan informatie verzamelen uit verschillende bronnen.</v>
      </c>
      <c r="D656" s="9" t="str">
        <f t="shared" si="31"/>
        <v>Bovenbouw</v>
      </c>
      <c r="E656" s="10">
        <v>6</v>
      </c>
      <c r="F656" s="1" t="s">
        <v>752</v>
      </c>
    </row>
    <row r="657" spans="1:6" x14ac:dyDescent="0.2">
      <c r="A657" s="17" t="s">
        <v>455</v>
      </c>
      <c r="B657" s="16" t="str">
        <f t="shared" si="30"/>
        <v>Ze verzamelen informatie uit verschillende soorten bronnen.</v>
      </c>
      <c r="C657" s="16" t="str">
        <f t="shared" si="32"/>
        <v>Ik kan informatie verzamelen uit verschillende bronnen.</v>
      </c>
      <c r="D657" s="9" t="str">
        <f t="shared" si="31"/>
        <v>Bovenbouw</v>
      </c>
      <c r="E657" s="10">
        <v>6</v>
      </c>
      <c r="F657" s="1" t="s">
        <v>755</v>
      </c>
    </row>
    <row r="658" spans="1:6" x14ac:dyDescent="0.2">
      <c r="A658" s="17" t="s">
        <v>455</v>
      </c>
      <c r="B658" s="16" t="str">
        <f t="shared" si="30"/>
        <v>Ze verzamelen informatie uit verschillende soorten bronnen.</v>
      </c>
      <c r="C658" s="16" t="str">
        <f t="shared" si="32"/>
        <v>Ik kan informatie verzamelen uit verschillende bronnen.</v>
      </c>
      <c r="D658" s="9" t="str">
        <f t="shared" si="31"/>
        <v>Bovenbouw</v>
      </c>
      <c r="E658" s="10">
        <v>6</v>
      </c>
      <c r="F658" s="1" t="s">
        <v>803</v>
      </c>
    </row>
    <row r="659" spans="1:6" x14ac:dyDescent="0.2">
      <c r="A659" s="17" t="s">
        <v>455</v>
      </c>
      <c r="B659" s="16" t="str">
        <f t="shared" si="30"/>
        <v>Ze verzamelen informatie uit verschillende soorten bronnen.</v>
      </c>
      <c r="C659" s="16" t="str">
        <f t="shared" si="32"/>
        <v>Ik kan informatie verzamelen uit verschillende bronnen.</v>
      </c>
      <c r="D659" s="9" t="str">
        <f t="shared" si="31"/>
        <v>Bovenbouw</v>
      </c>
      <c r="E659" s="10">
        <v>6</v>
      </c>
      <c r="F659" s="1" t="s">
        <v>793</v>
      </c>
    </row>
    <row r="660" spans="1:6" x14ac:dyDescent="0.2">
      <c r="A660" s="17" t="s">
        <v>455</v>
      </c>
      <c r="B660" s="16" t="str">
        <f t="shared" si="30"/>
        <v>Ze verzamelen informatie uit verschillende soorten bronnen.</v>
      </c>
      <c r="C660" s="16" t="str">
        <f t="shared" si="32"/>
        <v>Ik kan informatie verzamelen uit verschillende bronnen.</v>
      </c>
      <c r="D660" s="9" t="str">
        <f t="shared" si="31"/>
        <v>Bovenbouw</v>
      </c>
      <c r="E660" s="10">
        <v>6</v>
      </c>
      <c r="F660" s="1" t="s">
        <v>806</v>
      </c>
    </row>
    <row r="661" spans="1:6" x14ac:dyDescent="0.2">
      <c r="A661" s="17" t="s">
        <v>455</v>
      </c>
      <c r="B661" s="16" t="str">
        <f t="shared" si="30"/>
        <v>Ze verzamelen informatie uit verschillende soorten bronnen.</v>
      </c>
      <c r="C661" s="16" t="str">
        <f t="shared" si="32"/>
        <v>Ik kan informatie verzamelen uit verschillende bronnen.</v>
      </c>
      <c r="D661" s="9" t="str">
        <f t="shared" si="31"/>
        <v>Bovenbouw</v>
      </c>
      <c r="E661" s="10">
        <v>6</v>
      </c>
      <c r="F661" s="1" t="s">
        <v>758</v>
      </c>
    </row>
    <row r="662" spans="1:6" x14ac:dyDescent="0.2">
      <c r="A662" s="17" t="s">
        <v>435</v>
      </c>
      <c r="B662" s="16" t="str">
        <f t="shared" si="30"/>
        <v>Ze ordenen vooraf de gevonden informatie.</v>
      </c>
      <c r="C662" s="16" t="str">
        <f t="shared" si="32"/>
        <v>Ik kan gevonden informatie ordenen op verschillende criteria.</v>
      </c>
      <c r="D662" s="9" t="str">
        <f t="shared" si="31"/>
        <v>Bovenbouw</v>
      </c>
      <c r="E662" s="10">
        <v>6</v>
      </c>
      <c r="F662" s="1" t="s">
        <v>744</v>
      </c>
    </row>
    <row r="663" spans="1:6" x14ac:dyDescent="0.2">
      <c r="A663" s="17" t="s">
        <v>435</v>
      </c>
      <c r="B663" s="16" t="str">
        <f t="shared" si="30"/>
        <v>Ze ordenen vooraf de gevonden informatie.</v>
      </c>
      <c r="C663" s="16" t="str">
        <f t="shared" si="32"/>
        <v>Ik kan gevonden informatie ordenen op verschillende criteria.</v>
      </c>
      <c r="D663" s="9" t="str">
        <f t="shared" si="31"/>
        <v>Bovenbouw</v>
      </c>
      <c r="E663" s="10">
        <v>6</v>
      </c>
      <c r="F663" s="1" t="s">
        <v>745</v>
      </c>
    </row>
    <row r="664" spans="1:6" x14ac:dyDescent="0.2">
      <c r="A664" s="17" t="s">
        <v>435</v>
      </c>
      <c r="B664" s="16" t="str">
        <f t="shared" si="30"/>
        <v>Ze ordenen vooraf de gevonden informatie.</v>
      </c>
      <c r="C664" s="16" t="str">
        <f t="shared" si="32"/>
        <v>Ik kan gevonden informatie ordenen op verschillende criteria.</v>
      </c>
      <c r="D664" s="9" t="str">
        <f t="shared" si="31"/>
        <v>Bovenbouw</v>
      </c>
      <c r="E664" s="10">
        <v>6</v>
      </c>
      <c r="F664" s="1" t="s">
        <v>759</v>
      </c>
    </row>
    <row r="665" spans="1:6" x14ac:dyDescent="0.2">
      <c r="A665" s="17" t="s">
        <v>435</v>
      </c>
      <c r="B665" s="16" t="str">
        <f t="shared" si="30"/>
        <v>Ze ordenen vooraf de gevonden informatie.</v>
      </c>
      <c r="C665" s="16" t="str">
        <f t="shared" si="32"/>
        <v>Ik kan gevonden informatie ordenen op verschillende criteria.</v>
      </c>
      <c r="D665" s="9" t="str">
        <f t="shared" si="31"/>
        <v>Bovenbouw</v>
      </c>
      <c r="E665" s="10">
        <v>6</v>
      </c>
      <c r="F665" s="1" t="s">
        <v>746</v>
      </c>
    </row>
    <row r="666" spans="1:6" x14ac:dyDescent="0.2">
      <c r="A666" s="17" t="s">
        <v>435</v>
      </c>
      <c r="B666" s="16" t="str">
        <f t="shared" si="30"/>
        <v>Ze ordenen vooraf de gevonden informatie.</v>
      </c>
      <c r="C666" s="16" t="str">
        <f t="shared" si="32"/>
        <v>Ik kan gevonden informatie ordenen op verschillende criteria.</v>
      </c>
      <c r="D666" s="9" t="str">
        <f t="shared" si="31"/>
        <v>Bovenbouw</v>
      </c>
      <c r="E666" s="10">
        <v>6</v>
      </c>
      <c r="F666" s="1" t="s">
        <v>705</v>
      </c>
    </row>
    <row r="667" spans="1:6" x14ac:dyDescent="0.2">
      <c r="A667" s="17" t="s">
        <v>435</v>
      </c>
      <c r="B667" s="16" t="str">
        <f t="shared" si="30"/>
        <v>Ze ordenen vooraf de gevonden informatie.</v>
      </c>
      <c r="C667" s="16" t="str">
        <f t="shared" si="32"/>
        <v>Ik kan gevonden informatie ordenen op verschillende criteria.</v>
      </c>
      <c r="D667" s="9" t="str">
        <f t="shared" si="31"/>
        <v>Bovenbouw</v>
      </c>
      <c r="E667" s="10">
        <v>6</v>
      </c>
      <c r="F667" s="1" t="s">
        <v>802</v>
      </c>
    </row>
    <row r="668" spans="1:6" x14ac:dyDescent="0.2">
      <c r="A668" s="17" t="s">
        <v>435</v>
      </c>
      <c r="B668" s="16" t="str">
        <f t="shared" si="30"/>
        <v>Ze ordenen vooraf de gevonden informatie.</v>
      </c>
      <c r="C668" s="16" t="str">
        <f t="shared" si="32"/>
        <v>Ik kan gevonden informatie ordenen op verschillende criteria.</v>
      </c>
      <c r="D668" s="9" t="str">
        <f t="shared" si="31"/>
        <v>Bovenbouw</v>
      </c>
      <c r="E668" s="10">
        <v>6</v>
      </c>
      <c r="F668" s="1" t="s">
        <v>715</v>
      </c>
    </row>
    <row r="669" spans="1:6" x14ac:dyDescent="0.2">
      <c r="A669" s="17" t="s">
        <v>435</v>
      </c>
      <c r="B669" s="16" t="str">
        <f t="shared" si="30"/>
        <v>Ze ordenen vooraf de gevonden informatie.</v>
      </c>
      <c r="C669" s="16" t="str">
        <f t="shared" si="32"/>
        <v>Ik kan gevonden informatie ordenen op verschillende criteria.</v>
      </c>
      <c r="D669" s="9" t="str">
        <f t="shared" si="31"/>
        <v>Bovenbouw</v>
      </c>
      <c r="E669" s="10">
        <v>6</v>
      </c>
      <c r="F669" s="1" t="s">
        <v>607</v>
      </c>
    </row>
    <row r="670" spans="1:6" x14ac:dyDescent="0.2">
      <c r="A670" s="17" t="s">
        <v>435</v>
      </c>
      <c r="B670" s="16" t="str">
        <f t="shared" si="30"/>
        <v>Ze ordenen vooraf de gevonden informatie.</v>
      </c>
      <c r="C670" s="16" t="str">
        <f t="shared" si="32"/>
        <v>Ik kan gevonden informatie ordenen op verschillende criteria.</v>
      </c>
      <c r="D670" s="9" t="str">
        <f t="shared" si="31"/>
        <v>Bovenbouw</v>
      </c>
      <c r="E670" s="10">
        <v>6</v>
      </c>
      <c r="F670" s="1" t="s">
        <v>826</v>
      </c>
    </row>
    <row r="671" spans="1:6" x14ac:dyDescent="0.2">
      <c r="A671" s="17" t="s">
        <v>435</v>
      </c>
      <c r="B671" s="16" t="str">
        <f t="shared" si="30"/>
        <v>Ze ordenen vooraf de gevonden informatie.</v>
      </c>
      <c r="C671" s="16" t="str">
        <f t="shared" si="32"/>
        <v>Ik kan gevonden informatie ordenen op verschillende criteria.</v>
      </c>
      <c r="D671" s="9" t="str">
        <f t="shared" si="31"/>
        <v>Bovenbouw</v>
      </c>
      <c r="E671" s="10">
        <v>6</v>
      </c>
      <c r="F671" s="1" t="s">
        <v>751</v>
      </c>
    </row>
    <row r="672" spans="1:6" x14ac:dyDescent="0.2">
      <c r="A672" s="17" t="s">
        <v>435</v>
      </c>
      <c r="B672" s="16" t="str">
        <f t="shared" si="30"/>
        <v>Ze ordenen vooraf de gevonden informatie.</v>
      </c>
      <c r="C672" s="16" t="str">
        <f t="shared" si="32"/>
        <v>Ik kan gevonden informatie ordenen op verschillende criteria.</v>
      </c>
      <c r="D672" s="9" t="str">
        <f t="shared" si="31"/>
        <v>Bovenbouw</v>
      </c>
      <c r="E672" s="10">
        <v>6</v>
      </c>
      <c r="F672" s="1" t="s">
        <v>752</v>
      </c>
    </row>
    <row r="673" spans="1:6" x14ac:dyDescent="0.2">
      <c r="A673" s="17" t="s">
        <v>435</v>
      </c>
      <c r="B673" s="16" t="str">
        <f t="shared" si="30"/>
        <v>Ze ordenen vooraf de gevonden informatie.</v>
      </c>
      <c r="C673" s="16" t="str">
        <f t="shared" si="32"/>
        <v>Ik kan gevonden informatie ordenen op verschillende criteria.</v>
      </c>
      <c r="D673" s="9" t="str">
        <f t="shared" si="31"/>
        <v>Bovenbouw</v>
      </c>
      <c r="E673" s="10">
        <v>6</v>
      </c>
      <c r="F673" s="1" t="s">
        <v>586</v>
      </c>
    </row>
    <row r="674" spans="1:6" x14ac:dyDescent="0.2">
      <c r="A674" s="17" t="s">
        <v>435</v>
      </c>
      <c r="B674" s="16" t="str">
        <f t="shared" si="30"/>
        <v>Ze ordenen vooraf de gevonden informatie.</v>
      </c>
      <c r="C674" s="16" t="str">
        <f t="shared" si="32"/>
        <v>Ik kan gevonden informatie ordenen op verschillende criteria.</v>
      </c>
      <c r="D674" s="9" t="str">
        <f t="shared" si="31"/>
        <v>Bovenbouw</v>
      </c>
      <c r="E674" s="30">
        <v>6</v>
      </c>
      <c r="F674" s="2" t="s">
        <v>581</v>
      </c>
    </row>
    <row r="675" spans="1:6" x14ac:dyDescent="0.2">
      <c r="A675" s="17" t="s">
        <v>435</v>
      </c>
      <c r="B675" s="16" t="str">
        <f t="shared" si="30"/>
        <v>Ze ordenen vooraf de gevonden informatie.</v>
      </c>
      <c r="C675" s="16" t="str">
        <f t="shared" si="32"/>
        <v>Ik kan gevonden informatie ordenen op verschillende criteria.</v>
      </c>
      <c r="D675" s="9" t="str">
        <f t="shared" si="31"/>
        <v>Bovenbouw</v>
      </c>
      <c r="E675" s="30">
        <v>6</v>
      </c>
      <c r="F675" s="2" t="s">
        <v>582</v>
      </c>
    </row>
    <row r="676" spans="1:6" ht="28.5" x14ac:dyDescent="0.2">
      <c r="A676" s="17" t="s">
        <v>456</v>
      </c>
      <c r="B676" s="16" t="str">
        <f t="shared" si="30"/>
        <v>Ze kiezen de juiste woorden en formuleren hun gedachten en gevoelens in enkelvoudige en samengestelde zinnen.</v>
      </c>
      <c r="C676" s="16" t="str">
        <f t="shared" si="32"/>
        <v>Ik kan mijn gedachten en gevoelens met de juiste woorden en zingrootte schrijven.</v>
      </c>
      <c r="D676" s="9" t="str">
        <f t="shared" si="31"/>
        <v>Bovenbouw</v>
      </c>
      <c r="E676" s="10">
        <v>6</v>
      </c>
      <c r="F676" s="1" t="s">
        <v>744</v>
      </c>
    </row>
    <row r="677" spans="1:6" ht="28.5" x14ac:dyDescent="0.2">
      <c r="A677" s="17" t="s">
        <v>456</v>
      </c>
      <c r="B677" s="16" t="str">
        <f t="shared" si="30"/>
        <v>Ze kiezen de juiste woorden en formuleren hun gedachten en gevoelens in enkelvoudige en samengestelde zinnen.</v>
      </c>
      <c r="C677" s="16" t="str">
        <f t="shared" si="32"/>
        <v>Ik kan mijn gedachten en gevoelens met de juiste woorden en zingrootte schrijven.</v>
      </c>
      <c r="D677" s="9" t="str">
        <f t="shared" si="31"/>
        <v>Bovenbouw</v>
      </c>
      <c r="E677" s="10">
        <v>6</v>
      </c>
      <c r="F677" s="1" t="s">
        <v>745</v>
      </c>
    </row>
    <row r="678" spans="1:6" ht="28.5" x14ac:dyDescent="0.2">
      <c r="A678" s="17" t="s">
        <v>456</v>
      </c>
      <c r="B678" s="16" t="str">
        <f t="shared" si="30"/>
        <v>Ze kiezen de juiste woorden en formuleren hun gedachten en gevoelens in enkelvoudige en samengestelde zinnen.</v>
      </c>
      <c r="C678" s="16" t="str">
        <f t="shared" si="32"/>
        <v>Ik kan mijn gedachten en gevoelens met de juiste woorden en zingrootte schrijven.</v>
      </c>
      <c r="D678" s="9" t="str">
        <f t="shared" si="31"/>
        <v>Bovenbouw</v>
      </c>
      <c r="E678" s="10">
        <v>6</v>
      </c>
      <c r="F678" s="1" t="s">
        <v>746</v>
      </c>
    </row>
    <row r="679" spans="1:6" ht="28.5" x14ac:dyDescent="0.2">
      <c r="A679" s="17" t="s">
        <v>456</v>
      </c>
      <c r="B679" s="16" t="str">
        <f t="shared" si="30"/>
        <v>Ze kiezen de juiste woorden en formuleren hun gedachten en gevoelens in enkelvoudige en samengestelde zinnen.</v>
      </c>
      <c r="C679" s="16" t="str">
        <f t="shared" si="32"/>
        <v>Ik kan mijn gedachten en gevoelens met de juiste woorden en zingrootte schrijven.</v>
      </c>
      <c r="D679" s="9" t="str">
        <f t="shared" si="31"/>
        <v>Bovenbouw</v>
      </c>
      <c r="E679" s="10">
        <v>6</v>
      </c>
      <c r="F679" s="1" t="s">
        <v>747</v>
      </c>
    </row>
    <row r="680" spans="1:6" ht="28.5" x14ac:dyDescent="0.2">
      <c r="A680" s="17" t="s">
        <v>456</v>
      </c>
      <c r="B680" s="16" t="str">
        <f t="shared" si="30"/>
        <v>Ze kiezen de juiste woorden en formuleren hun gedachten en gevoelens in enkelvoudige en samengestelde zinnen.</v>
      </c>
      <c r="C680" s="16" t="str">
        <f t="shared" si="32"/>
        <v>Ik kan mijn gedachten en gevoelens met de juiste woorden en zingrootte schrijven.</v>
      </c>
      <c r="D680" s="9" t="str">
        <f t="shared" si="31"/>
        <v>Bovenbouw</v>
      </c>
      <c r="E680" s="10">
        <v>6</v>
      </c>
      <c r="F680" s="1" t="s">
        <v>705</v>
      </c>
    </row>
    <row r="681" spans="1:6" ht="28.5" x14ac:dyDescent="0.2">
      <c r="A681" s="17" t="s">
        <v>456</v>
      </c>
      <c r="B681" s="16" t="str">
        <f t="shared" si="30"/>
        <v>Ze kiezen de juiste woorden en formuleren hun gedachten en gevoelens in enkelvoudige en samengestelde zinnen.</v>
      </c>
      <c r="C681" s="16" t="str">
        <f t="shared" si="32"/>
        <v>Ik kan mijn gedachten en gevoelens met de juiste woorden en zingrootte schrijven.</v>
      </c>
      <c r="D681" s="9" t="str">
        <f t="shared" si="31"/>
        <v>Bovenbouw</v>
      </c>
      <c r="E681" s="10">
        <v>6</v>
      </c>
      <c r="F681" s="1" t="s">
        <v>749</v>
      </c>
    </row>
    <row r="682" spans="1:6" ht="28.5" x14ac:dyDescent="0.2">
      <c r="A682" s="17" t="s">
        <v>456</v>
      </c>
      <c r="B682" s="16" t="str">
        <f t="shared" si="30"/>
        <v>Ze kiezen de juiste woorden en formuleren hun gedachten en gevoelens in enkelvoudige en samengestelde zinnen.</v>
      </c>
      <c r="C682" s="16" t="str">
        <f t="shared" si="32"/>
        <v>Ik kan mijn gedachten en gevoelens met de juiste woorden en zingrootte schrijven.</v>
      </c>
      <c r="D682" s="9" t="str">
        <f t="shared" si="31"/>
        <v>Bovenbouw</v>
      </c>
      <c r="E682" s="10">
        <v>6</v>
      </c>
      <c r="F682" s="1" t="s">
        <v>715</v>
      </c>
    </row>
    <row r="683" spans="1:6" ht="28.5" x14ac:dyDescent="0.2">
      <c r="A683" s="17" t="s">
        <v>456</v>
      </c>
      <c r="B683" s="16" t="str">
        <f t="shared" si="30"/>
        <v>Ze kiezen de juiste woorden en formuleren hun gedachten en gevoelens in enkelvoudige en samengestelde zinnen.</v>
      </c>
      <c r="C683" s="16" t="str">
        <f t="shared" si="32"/>
        <v>Ik kan mijn gedachten en gevoelens met de juiste woorden en zingrootte schrijven.</v>
      </c>
      <c r="D683" s="9" t="str">
        <f t="shared" si="31"/>
        <v>Bovenbouw</v>
      </c>
      <c r="E683" s="10">
        <v>6</v>
      </c>
      <c r="F683" s="1" t="s">
        <v>750</v>
      </c>
    </row>
    <row r="684" spans="1:6" ht="28.5" x14ac:dyDescent="0.2">
      <c r="A684" s="17" t="s">
        <v>456</v>
      </c>
      <c r="B684" s="16" t="str">
        <f t="shared" si="30"/>
        <v>Ze kiezen de juiste woorden en formuleren hun gedachten en gevoelens in enkelvoudige en samengestelde zinnen.</v>
      </c>
      <c r="C684" s="16" t="str">
        <f t="shared" si="32"/>
        <v>Ik kan mijn gedachten en gevoelens met de juiste woorden en zingrootte schrijven.</v>
      </c>
      <c r="D684" s="9" t="str">
        <f t="shared" si="31"/>
        <v>Bovenbouw</v>
      </c>
      <c r="E684" s="10">
        <v>6</v>
      </c>
      <c r="F684" s="1" t="s">
        <v>607</v>
      </c>
    </row>
    <row r="685" spans="1:6" ht="28.5" x14ac:dyDescent="0.2">
      <c r="A685" s="17" t="s">
        <v>456</v>
      </c>
      <c r="B685" s="16" t="str">
        <f t="shared" si="30"/>
        <v>Ze kiezen de juiste woorden en formuleren hun gedachten en gevoelens in enkelvoudige en samengestelde zinnen.</v>
      </c>
      <c r="C685" s="16" t="str">
        <f t="shared" si="32"/>
        <v>Ik kan mijn gedachten en gevoelens met de juiste woorden en zingrootte schrijven.</v>
      </c>
      <c r="D685" s="9" t="str">
        <f t="shared" si="31"/>
        <v>Bovenbouw</v>
      </c>
      <c r="E685" s="10">
        <v>6</v>
      </c>
      <c r="F685" s="1" t="s">
        <v>694</v>
      </c>
    </row>
    <row r="686" spans="1:6" ht="28.5" x14ac:dyDescent="0.2">
      <c r="A686" s="17" t="s">
        <v>456</v>
      </c>
      <c r="B686" s="16" t="str">
        <f t="shared" si="30"/>
        <v>Ze kiezen de juiste woorden en formuleren hun gedachten en gevoelens in enkelvoudige en samengestelde zinnen.</v>
      </c>
      <c r="C686" s="16" t="str">
        <f t="shared" si="32"/>
        <v>Ik kan mijn gedachten en gevoelens met de juiste woorden en zingrootte schrijven.</v>
      </c>
      <c r="D686" s="9" t="str">
        <f t="shared" si="31"/>
        <v>Bovenbouw</v>
      </c>
      <c r="E686" s="10">
        <v>6</v>
      </c>
      <c r="F686" s="1" t="s">
        <v>751</v>
      </c>
    </row>
    <row r="687" spans="1:6" ht="28.5" x14ac:dyDescent="0.2">
      <c r="A687" s="17" t="s">
        <v>456</v>
      </c>
      <c r="B687" s="16" t="str">
        <f t="shared" si="30"/>
        <v>Ze kiezen de juiste woorden en formuleren hun gedachten en gevoelens in enkelvoudige en samengestelde zinnen.</v>
      </c>
      <c r="C687" s="16" t="str">
        <f t="shared" si="32"/>
        <v>Ik kan mijn gedachten en gevoelens met de juiste woorden en zingrootte schrijven.</v>
      </c>
      <c r="D687" s="9" t="str">
        <f t="shared" si="31"/>
        <v>Bovenbouw</v>
      </c>
      <c r="E687" s="10">
        <v>6</v>
      </c>
      <c r="F687" s="1" t="s">
        <v>752</v>
      </c>
    </row>
    <row r="688" spans="1:6" ht="28.5" x14ac:dyDescent="0.2">
      <c r="A688" s="17" t="s">
        <v>456</v>
      </c>
      <c r="B688" s="16" t="str">
        <f t="shared" si="30"/>
        <v>Ze kiezen de juiste woorden en formuleren hun gedachten en gevoelens in enkelvoudige en samengestelde zinnen.</v>
      </c>
      <c r="C688" s="16" t="str">
        <f t="shared" si="32"/>
        <v>Ik kan mijn gedachten en gevoelens met de juiste woorden en zingrootte schrijven.</v>
      </c>
      <c r="D688" s="9" t="str">
        <f t="shared" si="31"/>
        <v>Bovenbouw</v>
      </c>
      <c r="E688" s="10">
        <v>6</v>
      </c>
      <c r="F688" s="1" t="s">
        <v>793</v>
      </c>
    </row>
    <row r="689" spans="1:6" ht="28.5" x14ac:dyDescent="0.2">
      <c r="A689" s="17" t="s">
        <v>456</v>
      </c>
      <c r="B689" s="16" t="str">
        <f t="shared" si="30"/>
        <v>Ze kiezen de juiste woorden en formuleren hun gedachten en gevoelens in enkelvoudige en samengestelde zinnen.</v>
      </c>
      <c r="C689" s="16" t="str">
        <f t="shared" si="32"/>
        <v>Ik kan mijn gedachten en gevoelens met de juiste woorden en zingrootte schrijven.</v>
      </c>
      <c r="D689" s="9" t="str">
        <f t="shared" si="31"/>
        <v>Bovenbouw</v>
      </c>
      <c r="E689" s="10">
        <v>6</v>
      </c>
      <c r="F689" s="1" t="s">
        <v>804</v>
      </c>
    </row>
    <row r="690" spans="1:6" ht="28.5" x14ac:dyDescent="0.2">
      <c r="A690" s="17" t="s">
        <v>456</v>
      </c>
      <c r="B690" s="16" t="str">
        <f t="shared" si="30"/>
        <v>Ze kiezen de juiste woorden en formuleren hun gedachten en gevoelens in enkelvoudige en samengestelde zinnen.</v>
      </c>
      <c r="C690" s="16" t="str">
        <f t="shared" si="32"/>
        <v>Ik kan mijn gedachten en gevoelens met de juiste woorden en zingrootte schrijven.</v>
      </c>
      <c r="D690" s="9" t="str">
        <f t="shared" si="31"/>
        <v>Bovenbouw</v>
      </c>
      <c r="E690" s="10">
        <v>6</v>
      </c>
      <c r="F690" s="1" t="s">
        <v>758</v>
      </c>
    </row>
    <row r="691" spans="1:6" ht="28.5" x14ac:dyDescent="0.2">
      <c r="A691" s="17" t="s">
        <v>456</v>
      </c>
      <c r="B691" s="16" t="str">
        <f t="shared" si="30"/>
        <v>Ze kiezen de juiste woorden en formuleren hun gedachten en gevoelens in enkelvoudige en samengestelde zinnen.</v>
      </c>
      <c r="C691" s="16" t="str">
        <f t="shared" si="32"/>
        <v>Ik kan mijn gedachten en gevoelens met de juiste woorden en zingrootte schrijven.</v>
      </c>
      <c r="D691" s="9" t="str">
        <f t="shared" si="31"/>
        <v>Bovenbouw</v>
      </c>
      <c r="E691" s="30">
        <v>6</v>
      </c>
      <c r="F691" s="2" t="s">
        <v>586</v>
      </c>
    </row>
    <row r="692" spans="1:6" ht="28.5" x14ac:dyDescent="0.2">
      <c r="A692" s="17" t="s">
        <v>456</v>
      </c>
      <c r="B692" s="16" t="str">
        <f t="shared" si="30"/>
        <v>Ze kiezen de juiste woorden en formuleren hun gedachten en gevoelens in enkelvoudige en samengestelde zinnen.</v>
      </c>
      <c r="C692" s="16" t="str">
        <f t="shared" si="32"/>
        <v>Ik kan mijn gedachten en gevoelens met de juiste woorden en zingrootte schrijven.</v>
      </c>
      <c r="D692" s="9" t="str">
        <f t="shared" si="31"/>
        <v>Bovenbouw</v>
      </c>
      <c r="E692" s="30">
        <v>6</v>
      </c>
      <c r="F692" s="2" t="s">
        <v>581</v>
      </c>
    </row>
    <row r="693" spans="1:6" ht="28.5" x14ac:dyDescent="0.2">
      <c r="A693" s="17" t="s">
        <v>456</v>
      </c>
      <c r="B693" s="16" t="str">
        <f t="shared" si="30"/>
        <v>Ze kiezen de juiste woorden en formuleren hun gedachten en gevoelens in enkelvoudige en samengestelde zinnen.</v>
      </c>
      <c r="C693" s="16" t="str">
        <f t="shared" si="32"/>
        <v>Ik kan mijn gedachten en gevoelens met de juiste woorden en zingrootte schrijven.</v>
      </c>
      <c r="D693" s="9" t="str">
        <f t="shared" si="31"/>
        <v>Bovenbouw</v>
      </c>
      <c r="E693" s="30">
        <v>6</v>
      </c>
      <c r="F693" s="2" t="s">
        <v>582</v>
      </c>
    </row>
    <row r="694" spans="1:6" ht="28.5" x14ac:dyDescent="0.2">
      <c r="A694" s="17" t="s">
        <v>340</v>
      </c>
      <c r="B694" s="16" t="str">
        <f t="shared" si="30"/>
        <v>Ze schrijven langere teksten met de juiste spelling en interpunctie.</v>
      </c>
      <c r="C694" s="16" t="str">
        <f t="shared" si="32"/>
        <v>Ik kan lange teksten schrijven waarin ik de woorden juist spel en goede interpunctie gebruik.</v>
      </c>
      <c r="D694" s="9" t="str">
        <f t="shared" si="31"/>
        <v>Bovenbouw</v>
      </c>
      <c r="E694" s="10">
        <v>6</v>
      </c>
      <c r="F694" s="1" t="s">
        <v>744</v>
      </c>
    </row>
    <row r="695" spans="1:6" ht="28.5" x14ac:dyDescent="0.2">
      <c r="A695" s="17" t="s">
        <v>340</v>
      </c>
      <c r="B695" s="16" t="str">
        <f t="shared" si="30"/>
        <v>Ze schrijven langere teksten met de juiste spelling en interpunctie.</v>
      </c>
      <c r="C695" s="16" t="str">
        <f t="shared" si="32"/>
        <v>Ik kan lange teksten schrijven waarin ik de woorden juist spel en goede interpunctie gebruik.</v>
      </c>
      <c r="D695" s="9" t="str">
        <f t="shared" si="31"/>
        <v>Bovenbouw</v>
      </c>
      <c r="E695" s="10">
        <v>6</v>
      </c>
      <c r="F695" s="1" t="s">
        <v>746</v>
      </c>
    </row>
    <row r="696" spans="1:6" ht="28.5" x14ac:dyDescent="0.2">
      <c r="A696" s="17" t="s">
        <v>340</v>
      </c>
      <c r="B696" s="16" t="str">
        <f t="shared" si="30"/>
        <v>Ze schrijven langere teksten met de juiste spelling en interpunctie.</v>
      </c>
      <c r="C696" s="16" t="str">
        <f t="shared" si="32"/>
        <v>Ik kan lange teksten schrijven waarin ik de woorden juist spel en goede interpunctie gebruik.</v>
      </c>
      <c r="D696" s="9" t="str">
        <f t="shared" si="31"/>
        <v>Bovenbouw</v>
      </c>
      <c r="E696" s="10">
        <v>6</v>
      </c>
      <c r="F696" s="1" t="s">
        <v>794</v>
      </c>
    </row>
    <row r="697" spans="1:6" ht="28.5" x14ac:dyDescent="0.2">
      <c r="A697" s="17" t="s">
        <v>340</v>
      </c>
      <c r="B697" s="16" t="str">
        <f t="shared" si="30"/>
        <v>Ze schrijven langere teksten met de juiste spelling en interpunctie.</v>
      </c>
      <c r="C697" s="16" t="str">
        <f t="shared" si="32"/>
        <v>Ik kan lange teksten schrijven waarin ik de woorden juist spel en goede interpunctie gebruik.</v>
      </c>
      <c r="D697" s="9" t="str">
        <f t="shared" si="31"/>
        <v>Bovenbouw</v>
      </c>
      <c r="E697" s="10">
        <v>6</v>
      </c>
      <c r="F697" s="1" t="s">
        <v>705</v>
      </c>
    </row>
    <row r="698" spans="1:6" ht="28.5" x14ac:dyDescent="0.2">
      <c r="A698" s="17" t="s">
        <v>340</v>
      </c>
      <c r="B698" s="16" t="str">
        <f t="shared" si="30"/>
        <v>Ze schrijven langere teksten met de juiste spelling en interpunctie.</v>
      </c>
      <c r="C698" s="16" t="str">
        <f t="shared" si="32"/>
        <v>Ik kan lange teksten schrijven waarin ik de woorden juist spel en goede interpunctie gebruik.</v>
      </c>
      <c r="D698" s="9" t="str">
        <f t="shared" si="31"/>
        <v>Bovenbouw</v>
      </c>
      <c r="E698" s="10">
        <v>6</v>
      </c>
      <c r="F698" s="1" t="s">
        <v>715</v>
      </c>
    </row>
    <row r="699" spans="1:6" ht="28.5" x14ac:dyDescent="0.2">
      <c r="A699" s="17" t="s">
        <v>340</v>
      </c>
      <c r="B699" s="16" t="str">
        <f t="shared" si="30"/>
        <v>Ze schrijven langere teksten met de juiste spelling en interpunctie.</v>
      </c>
      <c r="C699" s="16" t="str">
        <f t="shared" si="32"/>
        <v>Ik kan lange teksten schrijven waarin ik de woorden juist spel en goede interpunctie gebruik.</v>
      </c>
      <c r="D699" s="9" t="str">
        <f t="shared" si="31"/>
        <v>Bovenbouw</v>
      </c>
      <c r="E699" s="10">
        <v>6</v>
      </c>
      <c r="F699" s="1" t="s">
        <v>694</v>
      </c>
    </row>
    <row r="700" spans="1:6" ht="28.5" x14ac:dyDescent="0.2">
      <c r="A700" s="17" t="s">
        <v>340</v>
      </c>
      <c r="B700" s="16" t="str">
        <f t="shared" si="30"/>
        <v>Ze schrijven langere teksten met de juiste spelling en interpunctie.</v>
      </c>
      <c r="C700" s="16" t="str">
        <f t="shared" si="32"/>
        <v>Ik kan lange teksten schrijven waarin ik de woorden juist spel en goede interpunctie gebruik.</v>
      </c>
      <c r="D700" s="9" t="str">
        <f t="shared" si="31"/>
        <v>Bovenbouw</v>
      </c>
      <c r="E700" s="10">
        <v>6</v>
      </c>
      <c r="F700" s="1" t="s">
        <v>751</v>
      </c>
    </row>
    <row r="701" spans="1:6" ht="28.5" x14ac:dyDescent="0.2">
      <c r="A701" s="17" t="s">
        <v>340</v>
      </c>
      <c r="B701" s="16" t="str">
        <f t="shared" si="30"/>
        <v>Ze schrijven langere teksten met de juiste spelling en interpunctie.</v>
      </c>
      <c r="C701" s="16" t="str">
        <f t="shared" si="32"/>
        <v>Ik kan lange teksten schrijven waarin ik de woorden juist spel en goede interpunctie gebruik.</v>
      </c>
      <c r="D701" s="9" t="str">
        <f t="shared" si="31"/>
        <v>Bovenbouw</v>
      </c>
      <c r="E701" s="10">
        <v>6</v>
      </c>
      <c r="F701" s="1" t="s">
        <v>752</v>
      </c>
    </row>
    <row r="702" spans="1:6" ht="28.5" x14ac:dyDescent="0.2">
      <c r="A702" s="17" t="s">
        <v>340</v>
      </c>
      <c r="B702" s="16" t="str">
        <f t="shared" si="30"/>
        <v>Ze schrijven langere teksten met de juiste spelling en interpunctie.</v>
      </c>
      <c r="C702" s="16" t="str">
        <f t="shared" si="32"/>
        <v>Ik kan lange teksten schrijven waarin ik de woorden juist spel en goede interpunctie gebruik.</v>
      </c>
      <c r="D702" s="9" t="str">
        <f t="shared" si="31"/>
        <v>Bovenbouw</v>
      </c>
      <c r="E702" s="10">
        <v>6</v>
      </c>
      <c r="F702" s="1" t="s">
        <v>793</v>
      </c>
    </row>
    <row r="703" spans="1:6" ht="28.5" x14ac:dyDescent="0.2">
      <c r="A703" s="17" t="s">
        <v>340</v>
      </c>
      <c r="B703" s="16" t="str">
        <f t="shared" si="30"/>
        <v>Ze schrijven langere teksten met de juiste spelling en interpunctie.</v>
      </c>
      <c r="C703" s="16" t="str">
        <f t="shared" si="32"/>
        <v>Ik kan lange teksten schrijven waarin ik de woorden juist spel en goede interpunctie gebruik.</v>
      </c>
      <c r="D703" s="9" t="str">
        <f t="shared" si="31"/>
        <v>Bovenbouw</v>
      </c>
      <c r="E703" s="10">
        <v>6</v>
      </c>
      <c r="F703" s="1" t="s">
        <v>804</v>
      </c>
    </row>
    <row r="704" spans="1:6" ht="28.5" x14ac:dyDescent="0.2">
      <c r="A704" s="17" t="s">
        <v>340</v>
      </c>
      <c r="B704" s="16" t="str">
        <f t="shared" si="30"/>
        <v>Ze schrijven langere teksten met de juiste spelling en interpunctie.</v>
      </c>
      <c r="C704" s="16" t="str">
        <f t="shared" si="32"/>
        <v>Ik kan lange teksten schrijven waarin ik de woorden juist spel en goede interpunctie gebruik.</v>
      </c>
      <c r="D704" s="9" t="str">
        <f t="shared" si="31"/>
        <v>Bovenbouw</v>
      </c>
      <c r="E704" s="10">
        <v>6</v>
      </c>
      <c r="F704" s="1" t="s">
        <v>761</v>
      </c>
    </row>
    <row r="705" spans="1:6" ht="28.5" x14ac:dyDescent="0.2">
      <c r="A705" s="17" t="s">
        <v>340</v>
      </c>
      <c r="B705" s="16" t="str">
        <f t="shared" ref="B705:B768" si="33">IF(A705="2.5.1","De kinderen schrijven korte teksten, zoals antwoorden op vragen, berichten en afspraken en langere teksten, zoals verhalende en informatieve teksten.",IF(A705="2.5.2","Ze kennen kenmerken van verhalende, informatieve, directieve, beschouwende en argumentatieve teksten.",IF(A705="2.5.3","Ze durven te schrijven en hebben er plezier in.",IF(A705="2.5.4","Ze stellen het onderwerp vast en zijn zich bewust van het schrijfdoel en het lezerspubliek.",IF(A705="2.5.5","Ze verzamelen informatie uit enkele bronnen die beschikbaar zijn.",IF(A705="2.5.6","Ze ordenen de gevonden informatie in de tijd.",IF(A705="2.5.7","Ze kiezen de geschikte woorden en formuleren hun gedachten en gevoelens in enkelvoudige zinnen.",IF(A705="2.5.8","Ze schrijven korte teksten met de juiste spelling en interpunctie.",IF(A705="2.5.9","Ze lezen hun geschreven tekst na en reviseren die met hulp van anderen.",IF(A705="2.5.10","Ze kunnen opmerkingen maken bij hun eigen teksten.",IF(A705="2.5.11","De kinderen schrijven allerlei soorten teksten, waaronder verhalende, informatieve, directieve, beschouwende en argumentatieve teksten.",IF(A705="2.5.12","Ze herkennen en gebruiken enkele kenmerken van verhalende, informatieve, directieve, beschouwende en argumentatieve teksten.",IF(A705="2.5.13","Ze stellen het schrijfdoel en het lezerspubliek van tevoren vast.",IF(A705="2.5.14","Ze verzamelen informatie uit verschillende soorten bronnen.",IF(A705="2.5.15","Ze ordenen vooraf de gevonden informatie.",IF(A705="2.5.16","Ze kiezen de juiste woorden en formuleren hun gedachten en gevoelens in enkelvoudige en samengestelde zinnen.",IF(A705="2.5.17","Ze schrijven langere teksten met de juiste spelling en interpunctie.",IF(A705="2.5.18","Ze besteden aandacht aan de vormgeving en de lay-out.",IF(A705="2.5.19","Ze lezen hun geschreven tekst na en reviseren die zelfstandig.",IF(A705="2.5.20","Ze reflecteren op het schrijfproduct en op het schrijfproces.","Voer tussendoel in"))))))))))))))))))))</f>
        <v>Ze schrijven langere teksten met de juiste spelling en interpunctie.</v>
      </c>
      <c r="C705" s="16" t="str">
        <f t="shared" si="32"/>
        <v>Ik kan lange teksten schrijven waarin ik de woorden juist spel en goede interpunctie gebruik.</v>
      </c>
      <c r="D705" s="9" t="str">
        <f t="shared" ref="D705:D768" si="34">IF(A705="2.5.1","Middenbouw",IF(A705="2.5.2","Middenbouw",IF(A705="2.5.3","Middenbouw",IF(A705="2.5.4","Middenbouw",IF(A705="2.5.5","Middenbouw",IF(A705="2.5.6","Middenbouw",IF(A705="2.5.7","Middenbouw",IF(A705="2.5.8","Middenbouw",IF(A705="2.5.9","Middenbouw",IF(A705="2.5.10","Middenbouw",IF(A705="2.5.11","Bovenbouw",IF(A705="2.5.12","Bovenbouw",IF(A705="2.5.13","Bovenbouw",IF(A705="2.5.14","Bovenbouw",IF(A705="2.5.15","Bovenbouw",IF(A705="2.5.16","Bovenbouw",IF(A705="2.5.17","Bovenbouw",IF(A705="2.5.18","Bovenbouw",IF(A705="2.5.19","Bovenbouw",IF(A705="2.5.20","Bovenbouw","Onbepaald"))))))))))))))))))))</f>
        <v>Bovenbouw</v>
      </c>
      <c r="E705" s="10">
        <v>6</v>
      </c>
      <c r="F705" s="1" t="s">
        <v>758</v>
      </c>
    </row>
    <row r="706" spans="1:6" ht="28.5" x14ac:dyDescent="0.2">
      <c r="A706" s="17" t="s">
        <v>340</v>
      </c>
      <c r="B706" s="16" t="str">
        <f t="shared" si="33"/>
        <v>Ze schrijven langere teksten met de juiste spelling en interpunctie.</v>
      </c>
      <c r="C706" s="16" t="str">
        <f t="shared" ref="C706:C769" si="35">IF(A706="2.5.1","Ik kan verschillende soorten teksten schrijven.",IF(A706="2.5.2","Ik kan de kenmerken van verschillende teksten benoemen.",IF(A706="2.5.3","Ik heb plezier in schrijven.",IF(A706="2.5.4","Voordat ik iets schrijf, bedenk ik het onderwerp, het doel en voor wie ik de tekst schrijf.",IF(A706="2.5.5","Ik kan gebruik maken van bronnen.",IF(A706="2.5.6","Ik kan een tekst ordenen.",IF(A706="2.5.7","Ik denk goed na voordat ik iets opschrijf.",IF(A706="2.5.8","Ik kan korte teksten op de juiste wijze schrijven.",IF(A706="2.5.9","Je leest je tekst na, vraagt een ander mee te kijken en verbetert je tekst.",IF(A706="2.5.10","Ik kan vertellen wat ik vind van wat ik geschreven heb.",IF(A706="2.5.11","Ik kan verschillende soorten teksten schrijven. ",IF(A706="2.5.12","Ik gebruik enkele kenmerken van verschillende soorten teksten in mijn eigen teksten.",IF(A706="2.5.13","Ik stel voor dat ik begin met schrijven het schrijfdoel en de lezer vast.",IF(A706="2.5.14","Ik kan informatie verzamelen uit verschillende bronnen.",IF(A706="2.5.15","Ik kan gevonden informatie ordenen op verschillende criteria.",IF(A706="2.5.16","Ik kan mijn gedachten en gevoelens met de juiste woorden en zingrootte schrijven.",IF(A706="2.5.17","Ik kan lange teksten schrijven waarin ik de woorden juist spel en goede interpunctie gebruik.",IF(A706="2.5.18","Ik besteed aandacht aan de vormgeving en lay-out van mijn schrijfproduct.",IF(A706="2.5.19","Ik lees mijn schrijfproduct na en verbeter en/of reviseer deze waar nodig.",IF(A706="2.5.20","Ik denk na over wat ik geschreven heb en hoe het ging.","Voer tussendoel in"))))))))))))))))))))</f>
        <v>Ik kan lange teksten schrijven waarin ik de woorden juist spel en goede interpunctie gebruik.</v>
      </c>
      <c r="D706" s="9" t="str">
        <f t="shared" si="34"/>
        <v>Bovenbouw</v>
      </c>
      <c r="E706" s="30">
        <v>6</v>
      </c>
      <c r="F706" s="2" t="s">
        <v>586</v>
      </c>
    </row>
    <row r="707" spans="1:6" ht="28.5" x14ac:dyDescent="0.2">
      <c r="A707" s="17" t="s">
        <v>340</v>
      </c>
      <c r="B707" s="16" t="str">
        <f t="shared" si="33"/>
        <v>Ze schrijven langere teksten met de juiste spelling en interpunctie.</v>
      </c>
      <c r="C707" s="16" t="str">
        <f t="shared" si="35"/>
        <v>Ik kan lange teksten schrijven waarin ik de woorden juist spel en goede interpunctie gebruik.</v>
      </c>
      <c r="D707" s="9" t="str">
        <f t="shared" si="34"/>
        <v>Bovenbouw</v>
      </c>
      <c r="E707" s="30">
        <v>6</v>
      </c>
      <c r="F707" s="2" t="s">
        <v>581</v>
      </c>
    </row>
    <row r="708" spans="1:6" ht="28.5" x14ac:dyDescent="0.2">
      <c r="A708" s="17" t="s">
        <v>340</v>
      </c>
      <c r="B708" s="16" t="str">
        <f t="shared" si="33"/>
        <v>Ze schrijven langere teksten met de juiste spelling en interpunctie.</v>
      </c>
      <c r="C708" s="16" t="str">
        <f t="shared" si="35"/>
        <v>Ik kan lange teksten schrijven waarin ik de woorden juist spel en goede interpunctie gebruik.</v>
      </c>
      <c r="D708" s="9" t="str">
        <f t="shared" si="34"/>
        <v>Bovenbouw</v>
      </c>
      <c r="E708" s="30">
        <v>6</v>
      </c>
      <c r="F708" s="2" t="s">
        <v>582</v>
      </c>
    </row>
    <row r="709" spans="1:6" ht="28.5" x14ac:dyDescent="0.2">
      <c r="A709" s="17" t="s">
        <v>457</v>
      </c>
      <c r="B709" s="16" t="str">
        <f t="shared" si="33"/>
        <v>Ze besteden aandacht aan de vormgeving en de lay-out.</v>
      </c>
      <c r="C709" s="16" t="str">
        <f t="shared" si="35"/>
        <v>Ik besteed aandacht aan de vormgeving en lay-out van mijn schrijfproduct.</v>
      </c>
      <c r="D709" s="9" t="str">
        <f t="shared" si="34"/>
        <v>Bovenbouw</v>
      </c>
      <c r="E709" s="10">
        <v>6</v>
      </c>
      <c r="F709" s="1" t="s">
        <v>744</v>
      </c>
    </row>
    <row r="710" spans="1:6" ht="28.5" x14ac:dyDescent="0.2">
      <c r="A710" s="17" t="s">
        <v>457</v>
      </c>
      <c r="B710" s="16" t="str">
        <f t="shared" si="33"/>
        <v>Ze besteden aandacht aan de vormgeving en de lay-out.</v>
      </c>
      <c r="C710" s="16" t="str">
        <f t="shared" si="35"/>
        <v>Ik besteed aandacht aan de vormgeving en lay-out van mijn schrijfproduct.</v>
      </c>
      <c r="D710" s="9" t="str">
        <f t="shared" si="34"/>
        <v>Bovenbouw</v>
      </c>
      <c r="E710" s="10">
        <v>6</v>
      </c>
      <c r="F710" s="1" t="s">
        <v>759</v>
      </c>
    </row>
    <row r="711" spans="1:6" ht="28.5" x14ac:dyDescent="0.2">
      <c r="A711" s="17" t="s">
        <v>457</v>
      </c>
      <c r="B711" s="16" t="str">
        <f t="shared" si="33"/>
        <v>Ze besteden aandacht aan de vormgeving en de lay-out.</v>
      </c>
      <c r="C711" s="16" t="str">
        <f t="shared" si="35"/>
        <v>Ik besteed aandacht aan de vormgeving en lay-out van mijn schrijfproduct.</v>
      </c>
      <c r="D711" s="9" t="str">
        <f t="shared" si="34"/>
        <v>Bovenbouw</v>
      </c>
      <c r="E711" s="10">
        <v>6</v>
      </c>
      <c r="F711" s="1" t="s">
        <v>746</v>
      </c>
    </row>
    <row r="712" spans="1:6" ht="28.5" x14ac:dyDescent="0.2">
      <c r="A712" s="17" t="s">
        <v>457</v>
      </c>
      <c r="B712" s="16" t="str">
        <f t="shared" si="33"/>
        <v>Ze besteden aandacht aan de vormgeving en de lay-out.</v>
      </c>
      <c r="C712" s="16" t="str">
        <f t="shared" si="35"/>
        <v>Ik besteed aandacht aan de vormgeving en lay-out van mijn schrijfproduct.</v>
      </c>
      <c r="D712" s="9" t="str">
        <f t="shared" si="34"/>
        <v>Bovenbouw</v>
      </c>
      <c r="E712" s="10">
        <v>6</v>
      </c>
      <c r="F712" s="1" t="s">
        <v>747</v>
      </c>
    </row>
    <row r="713" spans="1:6" ht="28.5" x14ac:dyDescent="0.2">
      <c r="A713" s="17" t="s">
        <v>457</v>
      </c>
      <c r="B713" s="16" t="str">
        <f t="shared" si="33"/>
        <v>Ze besteden aandacht aan de vormgeving en de lay-out.</v>
      </c>
      <c r="C713" s="16" t="str">
        <f t="shared" si="35"/>
        <v>Ik besteed aandacht aan de vormgeving en lay-out van mijn schrijfproduct.</v>
      </c>
      <c r="D713" s="9" t="str">
        <f t="shared" si="34"/>
        <v>Bovenbouw</v>
      </c>
      <c r="E713" s="10">
        <v>6</v>
      </c>
      <c r="F713" s="1" t="s">
        <v>760</v>
      </c>
    </row>
    <row r="714" spans="1:6" ht="28.5" x14ac:dyDescent="0.2">
      <c r="A714" s="17" t="s">
        <v>457</v>
      </c>
      <c r="B714" s="16" t="str">
        <f t="shared" si="33"/>
        <v>Ze besteden aandacht aan de vormgeving en de lay-out.</v>
      </c>
      <c r="C714" s="16" t="str">
        <f t="shared" si="35"/>
        <v>Ik besteed aandacht aan de vormgeving en lay-out van mijn schrijfproduct.</v>
      </c>
      <c r="D714" s="9" t="str">
        <f t="shared" si="34"/>
        <v>Bovenbouw</v>
      </c>
      <c r="E714" s="10">
        <v>6</v>
      </c>
      <c r="F714" s="1" t="s">
        <v>705</v>
      </c>
    </row>
    <row r="715" spans="1:6" ht="28.5" x14ac:dyDescent="0.2">
      <c r="A715" s="17" t="s">
        <v>457</v>
      </c>
      <c r="B715" s="16" t="str">
        <f t="shared" si="33"/>
        <v>Ze besteden aandacht aan de vormgeving en de lay-out.</v>
      </c>
      <c r="C715" s="16" t="str">
        <f t="shared" si="35"/>
        <v>Ik besteed aandacht aan de vormgeving en lay-out van mijn schrijfproduct.</v>
      </c>
      <c r="D715" s="9" t="str">
        <f t="shared" si="34"/>
        <v>Bovenbouw</v>
      </c>
      <c r="E715" s="10">
        <v>6</v>
      </c>
      <c r="F715" s="1" t="s">
        <v>802</v>
      </c>
    </row>
    <row r="716" spans="1:6" ht="28.5" x14ac:dyDescent="0.2">
      <c r="A716" s="17" t="s">
        <v>457</v>
      </c>
      <c r="B716" s="16" t="str">
        <f t="shared" si="33"/>
        <v>Ze besteden aandacht aan de vormgeving en de lay-out.</v>
      </c>
      <c r="C716" s="16" t="str">
        <f t="shared" si="35"/>
        <v>Ik besteed aandacht aan de vormgeving en lay-out van mijn schrijfproduct.</v>
      </c>
      <c r="D716" s="9" t="str">
        <f t="shared" si="34"/>
        <v>Bovenbouw</v>
      </c>
      <c r="E716" s="10">
        <v>6</v>
      </c>
      <c r="F716" s="1" t="s">
        <v>749</v>
      </c>
    </row>
    <row r="717" spans="1:6" ht="28.5" x14ac:dyDescent="0.2">
      <c r="A717" s="17" t="s">
        <v>457</v>
      </c>
      <c r="B717" s="16" t="str">
        <f t="shared" si="33"/>
        <v>Ze besteden aandacht aan de vormgeving en de lay-out.</v>
      </c>
      <c r="C717" s="16" t="str">
        <f t="shared" si="35"/>
        <v>Ik besteed aandacht aan de vormgeving en lay-out van mijn schrijfproduct.</v>
      </c>
      <c r="D717" s="9" t="str">
        <f t="shared" si="34"/>
        <v>Bovenbouw</v>
      </c>
      <c r="E717" s="10">
        <v>6</v>
      </c>
      <c r="F717" s="1" t="s">
        <v>715</v>
      </c>
    </row>
    <row r="718" spans="1:6" ht="28.5" x14ac:dyDescent="0.2">
      <c r="A718" s="17" t="s">
        <v>457</v>
      </c>
      <c r="B718" s="16" t="str">
        <f t="shared" si="33"/>
        <v>Ze besteden aandacht aan de vormgeving en de lay-out.</v>
      </c>
      <c r="C718" s="16" t="str">
        <f t="shared" si="35"/>
        <v>Ik besteed aandacht aan de vormgeving en lay-out van mijn schrijfproduct.</v>
      </c>
      <c r="D718" s="9" t="str">
        <f t="shared" si="34"/>
        <v>Bovenbouw</v>
      </c>
      <c r="E718" s="10">
        <v>6</v>
      </c>
      <c r="F718" s="1" t="s">
        <v>750</v>
      </c>
    </row>
    <row r="719" spans="1:6" ht="28.5" x14ac:dyDescent="0.2">
      <c r="A719" s="17" t="s">
        <v>457</v>
      </c>
      <c r="B719" s="16" t="str">
        <f t="shared" si="33"/>
        <v>Ze besteden aandacht aan de vormgeving en de lay-out.</v>
      </c>
      <c r="C719" s="16" t="str">
        <f t="shared" si="35"/>
        <v>Ik besteed aandacht aan de vormgeving en lay-out van mijn schrijfproduct.</v>
      </c>
      <c r="D719" s="9" t="str">
        <f t="shared" si="34"/>
        <v>Bovenbouw</v>
      </c>
      <c r="E719" s="10">
        <v>6</v>
      </c>
      <c r="F719" s="1" t="s">
        <v>607</v>
      </c>
    </row>
    <row r="720" spans="1:6" ht="28.5" x14ac:dyDescent="0.2">
      <c r="A720" s="17" t="s">
        <v>457</v>
      </c>
      <c r="B720" s="16" t="str">
        <f t="shared" si="33"/>
        <v>Ze besteden aandacht aan de vormgeving en de lay-out.</v>
      </c>
      <c r="C720" s="16" t="str">
        <f t="shared" si="35"/>
        <v>Ik besteed aandacht aan de vormgeving en lay-out van mijn schrijfproduct.</v>
      </c>
      <c r="D720" s="9" t="str">
        <f t="shared" si="34"/>
        <v>Bovenbouw</v>
      </c>
      <c r="E720" s="10">
        <v>6</v>
      </c>
      <c r="F720" s="1" t="s">
        <v>826</v>
      </c>
    </row>
    <row r="721" spans="1:6" ht="28.5" x14ac:dyDescent="0.2">
      <c r="A721" s="17" t="s">
        <v>457</v>
      </c>
      <c r="B721" s="16" t="str">
        <f t="shared" si="33"/>
        <v>Ze besteden aandacht aan de vormgeving en de lay-out.</v>
      </c>
      <c r="C721" s="16" t="str">
        <f t="shared" si="35"/>
        <v>Ik besteed aandacht aan de vormgeving en lay-out van mijn schrijfproduct.</v>
      </c>
      <c r="D721" s="9" t="str">
        <f t="shared" si="34"/>
        <v>Bovenbouw</v>
      </c>
      <c r="E721" s="10">
        <v>6</v>
      </c>
      <c r="F721" s="1" t="s">
        <v>694</v>
      </c>
    </row>
    <row r="722" spans="1:6" ht="28.5" x14ac:dyDescent="0.2">
      <c r="A722" s="17" t="s">
        <v>457</v>
      </c>
      <c r="B722" s="16" t="str">
        <f t="shared" si="33"/>
        <v>Ze besteden aandacht aan de vormgeving en de lay-out.</v>
      </c>
      <c r="C722" s="16" t="str">
        <f t="shared" si="35"/>
        <v>Ik besteed aandacht aan de vormgeving en lay-out van mijn schrijfproduct.</v>
      </c>
      <c r="D722" s="9" t="str">
        <f t="shared" si="34"/>
        <v>Bovenbouw</v>
      </c>
      <c r="E722" s="10">
        <v>6</v>
      </c>
      <c r="F722" s="1" t="s">
        <v>751</v>
      </c>
    </row>
    <row r="723" spans="1:6" ht="28.5" x14ac:dyDescent="0.2">
      <c r="A723" s="17" t="s">
        <v>457</v>
      </c>
      <c r="B723" s="16" t="str">
        <f t="shared" si="33"/>
        <v>Ze besteden aandacht aan de vormgeving en de lay-out.</v>
      </c>
      <c r="C723" s="16" t="str">
        <f t="shared" si="35"/>
        <v>Ik besteed aandacht aan de vormgeving en lay-out van mijn schrijfproduct.</v>
      </c>
      <c r="D723" s="9" t="str">
        <f t="shared" si="34"/>
        <v>Bovenbouw</v>
      </c>
      <c r="E723" s="10">
        <v>6</v>
      </c>
      <c r="F723" s="1" t="s">
        <v>752</v>
      </c>
    </row>
    <row r="724" spans="1:6" ht="28.5" x14ac:dyDescent="0.2">
      <c r="A724" s="17" t="s">
        <v>457</v>
      </c>
      <c r="B724" s="16" t="str">
        <f t="shared" si="33"/>
        <v>Ze besteden aandacht aan de vormgeving en de lay-out.</v>
      </c>
      <c r="C724" s="16" t="str">
        <f t="shared" si="35"/>
        <v>Ik besteed aandacht aan de vormgeving en lay-out van mijn schrijfproduct.</v>
      </c>
      <c r="D724" s="9" t="str">
        <f t="shared" si="34"/>
        <v>Bovenbouw</v>
      </c>
      <c r="E724" s="10">
        <v>6</v>
      </c>
      <c r="F724" s="1" t="s">
        <v>793</v>
      </c>
    </row>
    <row r="725" spans="1:6" ht="28.5" x14ac:dyDescent="0.2">
      <c r="A725" s="17" t="s">
        <v>457</v>
      </c>
      <c r="B725" s="16" t="str">
        <f t="shared" si="33"/>
        <v>Ze besteden aandacht aan de vormgeving en de lay-out.</v>
      </c>
      <c r="C725" s="16" t="str">
        <f t="shared" si="35"/>
        <v>Ik besteed aandacht aan de vormgeving en lay-out van mijn schrijfproduct.</v>
      </c>
      <c r="D725" s="9" t="str">
        <f t="shared" si="34"/>
        <v>Bovenbouw</v>
      </c>
      <c r="E725" s="10">
        <v>6</v>
      </c>
      <c r="F725" s="1" t="s">
        <v>761</v>
      </c>
    </row>
    <row r="726" spans="1:6" ht="28.5" x14ac:dyDescent="0.2">
      <c r="A726" s="17" t="s">
        <v>457</v>
      </c>
      <c r="B726" s="16" t="str">
        <f t="shared" si="33"/>
        <v>Ze besteden aandacht aan de vormgeving en de lay-out.</v>
      </c>
      <c r="C726" s="16" t="str">
        <f t="shared" si="35"/>
        <v>Ik besteed aandacht aan de vormgeving en lay-out van mijn schrijfproduct.</v>
      </c>
      <c r="D726" s="9" t="str">
        <f t="shared" si="34"/>
        <v>Bovenbouw</v>
      </c>
      <c r="E726" s="10">
        <v>6</v>
      </c>
      <c r="F726" s="1" t="s">
        <v>758</v>
      </c>
    </row>
    <row r="727" spans="1:6" ht="28.5" x14ac:dyDescent="0.2">
      <c r="A727" s="17" t="s">
        <v>457</v>
      </c>
      <c r="B727" s="16" t="str">
        <f t="shared" si="33"/>
        <v>Ze besteden aandacht aan de vormgeving en de lay-out.</v>
      </c>
      <c r="C727" s="16" t="str">
        <f t="shared" si="35"/>
        <v>Ik besteed aandacht aan de vormgeving en lay-out van mijn schrijfproduct.</v>
      </c>
      <c r="D727" s="9" t="str">
        <f t="shared" si="34"/>
        <v>Bovenbouw</v>
      </c>
      <c r="E727" s="30">
        <v>6</v>
      </c>
      <c r="F727" s="2" t="s">
        <v>586</v>
      </c>
    </row>
    <row r="728" spans="1:6" ht="28.5" x14ac:dyDescent="0.2">
      <c r="A728" s="17" t="s">
        <v>457</v>
      </c>
      <c r="B728" s="16" t="str">
        <f t="shared" si="33"/>
        <v>Ze besteden aandacht aan de vormgeving en de lay-out.</v>
      </c>
      <c r="C728" s="16" t="str">
        <f t="shared" si="35"/>
        <v>Ik besteed aandacht aan de vormgeving en lay-out van mijn schrijfproduct.</v>
      </c>
      <c r="D728" s="9" t="str">
        <f t="shared" si="34"/>
        <v>Bovenbouw</v>
      </c>
      <c r="E728" s="30">
        <v>6</v>
      </c>
      <c r="F728" s="2" t="s">
        <v>581</v>
      </c>
    </row>
    <row r="729" spans="1:6" ht="28.5" x14ac:dyDescent="0.2">
      <c r="A729" s="17" t="s">
        <v>457</v>
      </c>
      <c r="B729" s="16" t="str">
        <f t="shared" si="33"/>
        <v>Ze besteden aandacht aan de vormgeving en de lay-out.</v>
      </c>
      <c r="C729" s="16" t="str">
        <f t="shared" si="35"/>
        <v>Ik besteed aandacht aan de vormgeving en lay-out van mijn schrijfproduct.</v>
      </c>
      <c r="D729" s="9" t="str">
        <f t="shared" si="34"/>
        <v>Bovenbouw</v>
      </c>
      <c r="E729" s="30">
        <v>6</v>
      </c>
      <c r="F729" s="2" t="s">
        <v>582</v>
      </c>
    </row>
    <row r="730" spans="1:6" ht="28.5" x14ac:dyDescent="0.2">
      <c r="A730" s="17" t="s">
        <v>458</v>
      </c>
      <c r="B730" s="16" t="str">
        <f t="shared" si="33"/>
        <v>Ze lezen hun geschreven tekst na en reviseren die zelfstandig.</v>
      </c>
      <c r="C730" s="16" t="str">
        <f t="shared" si="35"/>
        <v>Ik lees mijn schrijfproduct na en verbeter en/of reviseer deze waar nodig.</v>
      </c>
      <c r="D730" s="9" t="str">
        <f t="shared" si="34"/>
        <v>Bovenbouw</v>
      </c>
      <c r="E730" s="10">
        <v>6</v>
      </c>
      <c r="F730" s="1" t="s">
        <v>744</v>
      </c>
    </row>
    <row r="731" spans="1:6" ht="28.5" x14ac:dyDescent="0.2">
      <c r="A731" s="17" t="s">
        <v>458</v>
      </c>
      <c r="B731" s="16" t="str">
        <f t="shared" si="33"/>
        <v>Ze lezen hun geschreven tekst na en reviseren die zelfstandig.</v>
      </c>
      <c r="C731" s="16" t="str">
        <f t="shared" si="35"/>
        <v>Ik lees mijn schrijfproduct na en verbeter en/of reviseer deze waar nodig.</v>
      </c>
      <c r="D731" s="9" t="str">
        <f t="shared" si="34"/>
        <v>Bovenbouw</v>
      </c>
      <c r="E731" s="10">
        <v>6</v>
      </c>
      <c r="F731" s="1" t="s">
        <v>745</v>
      </c>
    </row>
    <row r="732" spans="1:6" ht="28.5" x14ac:dyDescent="0.2">
      <c r="A732" s="17" t="s">
        <v>458</v>
      </c>
      <c r="B732" s="16" t="str">
        <f t="shared" si="33"/>
        <v>Ze lezen hun geschreven tekst na en reviseren die zelfstandig.</v>
      </c>
      <c r="C732" s="16" t="str">
        <f t="shared" si="35"/>
        <v>Ik lees mijn schrijfproduct na en verbeter en/of reviseer deze waar nodig.</v>
      </c>
      <c r="D732" s="9" t="str">
        <f t="shared" si="34"/>
        <v>Bovenbouw</v>
      </c>
      <c r="E732" s="10">
        <v>6</v>
      </c>
      <c r="F732" s="1" t="s">
        <v>759</v>
      </c>
    </row>
    <row r="733" spans="1:6" ht="28.5" x14ac:dyDescent="0.2">
      <c r="A733" s="17" t="s">
        <v>458</v>
      </c>
      <c r="B733" s="16" t="str">
        <f t="shared" si="33"/>
        <v>Ze lezen hun geschreven tekst na en reviseren die zelfstandig.</v>
      </c>
      <c r="C733" s="16" t="str">
        <f t="shared" si="35"/>
        <v>Ik lees mijn schrijfproduct na en verbeter en/of reviseer deze waar nodig.</v>
      </c>
      <c r="D733" s="9" t="str">
        <f t="shared" si="34"/>
        <v>Bovenbouw</v>
      </c>
      <c r="E733" s="10">
        <v>6</v>
      </c>
      <c r="F733" s="1" t="s">
        <v>746</v>
      </c>
    </row>
    <row r="734" spans="1:6" ht="28.5" x14ac:dyDescent="0.2">
      <c r="A734" s="17" t="s">
        <v>458</v>
      </c>
      <c r="B734" s="16" t="str">
        <f t="shared" si="33"/>
        <v>Ze lezen hun geschreven tekst na en reviseren die zelfstandig.</v>
      </c>
      <c r="C734" s="16" t="str">
        <f t="shared" si="35"/>
        <v>Ik lees mijn schrijfproduct na en verbeter en/of reviseer deze waar nodig.</v>
      </c>
      <c r="D734" s="9" t="str">
        <f t="shared" si="34"/>
        <v>Bovenbouw</v>
      </c>
      <c r="E734" s="10">
        <v>6</v>
      </c>
      <c r="F734" s="1" t="s">
        <v>747</v>
      </c>
    </row>
    <row r="735" spans="1:6" ht="28.5" x14ac:dyDescent="0.2">
      <c r="A735" s="17" t="s">
        <v>458</v>
      </c>
      <c r="B735" s="16" t="str">
        <f t="shared" si="33"/>
        <v>Ze lezen hun geschreven tekst na en reviseren die zelfstandig.</v>
      </c>
      <c r="C735" s="16" t="str">
        <f t="shared" si="35"/>
        <v>Ik lees mijn schrijfproduct na en verbeter en/of reviseer deze waar nodig.</v>
      </c>
      <c r="D735" s="9" t="str">
        <f t="shared" si="34"/>
        <v>Bovenbouw</v>
      </c>
      <c r="E735" s="10">
        <v>6</v>
      </c>
      <c r="F735" s="1" t="s">
        <v>748</v>
      </c>
    </row>
    <row r="736" spans="1:6" ht="28.5" x14ac:dyDescent="0.2">
      <c r="A736" s="17" t="s">
        <v>458</v>
      </c>
      <c r="B736" s="16" t="str">
        <f t="shared" si="33"/>
        <v>Ze lezen hun geschreven tekst na en reviseren die zelfstandig.</v>
      </c>
      <c r="C736" s="16" t="str">
        <f t="shared" si="35"/>
        <v>Ik lees mijn schrijfproduct na en verbeter en/of reviseer deze waar nodig.</v>
      </c>
      <c r="D736" s="9" t="str">
        <f t="shared" si="34"/>
        <v>Bovenbouw</v>
      </c>
      <c r="E736" s="10">
        <v>6</v>
      </c>
      <c r="F736" s="1" t="s">
        <v>705</v>
      </c>
    </row>
    <row r="737" spans="1:6" ht="28.5" x14ac:dyDescent="0.2">
      <c r="A737" s="17" t="s">
        <v>458</v>
      </c>
      <c r="B737" s="16" t="str">
        <f t="shared" si="33"/>
        <v>Ze lezen hun geschreven tekst na en reviseren die zelfstandig.</v>
      </c>
      <c r="C737" s="16" t="str">
        <f t="shared" si="35"/>
        <v>Ik lees mijn schrijfproduct na en verbeter en/of reviseer deze waar nodig.</v>
      </c>
      <c r="D737" s="9" t="str">
        <f t="shared" si="34"/>
        <v>Bovenbouw</v>
      </c>
      <c r="E737" s="10">
        <v>6</v>
      </c>
      <c r="F737" s="1" t="s">
        <v>802</v>
      </c>
    </row>
    <row r="738" spans="1:6" ht="28.5" x14ac:dyDescent="0.2">
      <c r="A738" s="17" t="s">
        <v>458</v>
      </c>
      <c r="B738" s="16" t="str">
        <f t="shared" si="33"/>
        <v>Ze lezen hun geschreven tekst na en reviseren die zelfstandig.</v>
      </c>
      <c r="C738" s="16" t="str">
        <f t="shared" si="35"/>
        <v>Ik lees mijn schrijfproduct na en verbeter en/of reviseer deze waar nodig.</v>
      </c>
      <c r="D738" s="9" t="str">
        <f t="shared" si="34"/>
        <v>Bovenbouw</v>
      </c>
      <c r="E738" s="10">
        <v>6</v>
      </c>
      <c r="F738" s="1" t="s">
        <v>749</v>
      </c>
    </row>
    <row r="739" spans="1:6" ht="28.5" x14ac:dyDescent="0.2">
      <c r="A739" s="17" t="s">
        <v>458</v>
      </c>
      <c r="B739" s="16" t="str">
        <f t="shared" si="33"/>
        <v>Ze lezen hun geschreven tekst na en reviseren die zelfstandig.</v>
      </c>
      <c r="C739" s="16" t="str">
        <f t="shared" si="35"/>
        <v>Ik lees mijn schrijfproduct na en verbeter en/of reviseer deze waar nodig.</v>
      </c>
      <c r="D739" s="9" t="str">
        <f t="shared" si="34"/>
        <v>Bovenbouw</v>
      </c>
      <c r="E739" s="10">
        <v>6</v>
      </c>
      <c r="F739" s="1" t="s">
        <v>715</v>
      </c>
    </row>
    <row r="740" spans="1:6" ht="28.5" x14ac:dyDescent="0.2">
      <c r="A740" s="17" t="s">
        <v>458</v>
      </c>
      <c r="B740" s="16" t="str">
        <f t="shared" si="33"/>
        <v>Ze lezen hun geschreven tekst na en reviseren die zelfstandig.</v>
      </c>
      <c r="C740" s="16" t="str">
        <f t="shared" si="35"/>
        <v>Ik lees mijn schrijfproduct na en verbeter en/of reviseer deze waar nodig.</v>
      </c>
      <c r="D740" s="9" t="str">
        <f t="shared" si="34"/>
        <v>Bovenbouw</v>
      </c>
      <c r="E740" s="10">
        <v>6</v>
      </c>
      <c r="F740" s="1" t="s">
        <v>607</v>
      </c>
    </row>
    <row r="741" spans="1:6" ht="28.5" x14ac:dyDescent="0.2">
      <c r="A741" s="17" t="s">
        <v>458</v>
      </c>
      <c r="B741" s="16" t="str">
        <f t="shared" si="33"/>
        <v>Ze lezen hun geschreven tekst na en reviseren die zelfstandig.</v>
      </c>
      <c r="C741" s="16" t="str">
        <f t="shared" si="35"/>
        <v>Ik lees mijn schrijfproduct na en verbeter en/of reviseer deze waar nodig.</v>
      </c>
      <c r="D741" s="9" t="str">
        <f t="shared" si="34"/>
        <v>Bovenbouw</v>
      </c>
      <c r="E741" s="10">
        <v>6</v>
      </c>
      <c r="F741" s="1" t="s">
        <v>694</v>
      </c>
    </row>
    <row r="742" spans="1:6" ht="28.5" x14ac:dyDescent="0.2">
      <c r="A742" s="17" t="s">
        <v>458</v>
      </c>
      <c r="B742" s="16" t="str">
        <f t="shared" si="33"/>
        <v>Ze lezen hun geschreven tekst na en reviseren die zelfstandig.</v>
      </c>
      <c r="C742" s="16" t="str">
        <f t="shared" si="35"/>
        <v>Ik lees mijn schrijfproduct na en verbeter en/of reviseer deze waar nodig.</v>
      </c>
      <c r="D742" s="9" t="str">
        <f t="shared" si="34"/>
        <v>Bovenbouw</v>
      </c>
      <c r="E742" s="10">
        <v>6</v>
      </c>
      <c r="F742" s="1" t="s">
        <v>751</v>
      </c>
    </row>
    <row r="743" spans="1:6" ht="28.5" x14ac:dyDescent="0.2">
      <c r="A743" s="17" t="s">
        <v>458</v>
      </c>
      <c r="B743" s="16" t="str">
        <f t="shared" si="33"/>
        <v>Ze lezen hun geschreven tekst na en reviseren die zelfstandig.</v>
      </c>
      <c r="C743" s="16" t="str">
        <f t="shared" si="35"/>
        <v>Ik lees mijn schrijfproduct na en verbeter en/of reviseer deze waar nodig.</v>
      </c>
      <c r="D743" s="9" t="str">
        <f t="shared" si="34"/>
        <v>Bovenbouw</v>
      </c>
      <c r="E743" s="10">
        <v>6</v>
      </c>
      <c r="F743" s="1" t="s">
        <v>752</v>
      </c>
    </row>
    <row r="744" spans="1:6" ht="28.5" x14ac:dyDescent="0.2">
      <c r="A744" s="17" t="s">
        <v>458</v>
      </c>
      <c r="B744" s="16" t="str">
        <f t="shared" si="33"/>
        <v>Ze lezen hun geschreven tekst na en reviseren die zelfstandig.</v>
      </c>
      <c r="C744" s="16" t="str">
        <f t="shared" si="35"/>
        <v>Ik lees mijn schrijfproduct na en verbeter en/of reviseer deze waar nodig.</v>
      </c>
      <c r="D744" s="9" t="str">
        <f t="shared" si="34"/>
        <v>Bovenbouw</v>
      </c>
      <c r="E744" s="10">
        <v>6</v>
      </c>
      <c r="F744" s="1" t="s">
        <v>755</v>
      </c>
    </row>
    <row r="745" spans="1:6" ht="28.5" x14ac:dyDescent="0.2">
      <c r="A745" s="17" t="s">
        <v>458</v>
      </c>
      <c r="B745" s="16" t="str">
        <f t="shared" si="33"/>
        <v>Ze lezen hun geschreven tekst na en reviseren die zelfstandig.</v>
      </c>
      <c r="C745" s="16" t="str">
        <f t="shared" si="35"/>
        <v>Ik lees mijn schrijfproduct na en verbeter en/of reviseer deze waar nodig.</v>
      </c>
      <c r="D745" s="9" t="str">
        <f t="shared" si="34"/>
        <v>Bovenbouw</v>
      </c>
      <c r="E745" s="10">
        <v>6</v>
      </c>
      <c r="F745" s="1" t="s">
        <v>793</v>
      </c>
    </row>
    <row r="746" spans="1:6" ht="28.5" x14ac:dyDescent="0.2">
      <c r="A746" s="17" t="s">
        <v>458</v>
      </c>
      <c r="B746" s="16" t="str">
        <f t="shared" si="33"/>
        <v>Ze lezen hun geschreven tekst na en reviseren die zelfstandig.</v>
      </c>
      <c r="C746" s="16" t="str">
        <f t="shared" si="35"/>
        <v>Ik lees mijn schrijfproduct na en verbeter en/of reviseer deze waar nodig.</v>
      </c>
      <c r="D746" s="9" t="str">
        <f t="shared" si="34"/>
        <v>Bovenbouw</v>
      </c>
      <c r="E746" s="10">
        <v>6</v>
      </c>
      <c r="F746" s="1" t="s">
        <v>761</v>
      </c>
    </row>
    <row r="747" spans="1:6" ht="28.5" x14ac:dyDescent="0.2">
      <c r="A747" s="17" t="s">
        <v>458</v>
      </c>
      <c r="B747" s="16" t="str">
        <f t="shared" si="33"/>
        <v>Ze lezen hun geschreven tekst na en reviseren die zelfstandig.</v>
      </c>
      <c r="C747" s="16" t="str">
        <f t="shared" si="35"/>
        <v>Ik lees mijn schrijfproduct na en verbeter en/of reviseer deze waar nodig.</v>
      </c>
      <c r="D747" s="9" t="str">
        <f t="shared" si="34"/>
        <v>Bovenbouw</v>
      </c>
      <c r="E747" s="10">
        <v>6</v>
      </c>
      <c r="F747" s="1" t="s">
        <v>758</v>
      </c>
    </row>
    <row r="748" spans="1:6" ht="28.5" x14ac:dyDescent="0.2">
      <c r="A748" s="17" t="s">
        <v>458</v>
      </c>
      <c r="B748" s="16" t="str">
        <f t="shared" si="33"/>
        <v>Ze lezen hun geschreven tekst na en reviseren die zelfstandig.</v>
      </c>
      <c r="C748" s="16" t="str">
        <f t="shared" si="35"/>
        <v>Ik lees mijn schrijfproduct na en verbeter en/of reviseer deze waar nodig.</v>
      </c>
      <c r="D748" s="9" t="str">
        <f t="shared" si="34"/>
        <v>Bovenbouw</v>
      </c>
      <c r="E748" s="30">
        <v>6</v>
      </c>
      <c r="F748" s="2" t="s">
        <v>586</v>
      </c>
    </row>
    <row r="749" spans="1:6" ht="28.5" x14ac:dyDescent="0.2">
      <c r="A749" s="17" t="s">
        <v>458</v>
      </c>
      <c r="B749" s="16" t="str">
        <f t="shared" si="33"/>
        <v>Ze lezen hun geschreven tekst na en reviseren die zelfstandig.</v>
      </c>
      <c r="C749" s="16" t="str">
        <f t="shared" si="35"/>
        <v>Ik lees mijn schrijfproduct na en verbeter en/of reviseer deze waar nodig.</v>
      </c>
      <c r="D749" s="9" t="str">
        <f t="shared" si="34"/>
        <v>Bovenbouw</v>
      </c>
      <c r="E749" s="30">
        <v>6</v>
      </c>
      <c r="F749" s="2" t="s">
        <v>581</v>
      </c>
    </row>
    <row r="750" spans="1:6" ht="28.5" x14ac:dyDescent="0.2">
      <c r="A750" s="17" t="s">
        <v>458</v>
      </c>
      <c r="B750" s="16" t="str">
        <f t="shared" si="33"/>
        <v>Ze lezen hun geschreven tekst na en reviseren die zelfstandig.</v>
      </c>
      <c r="C750" s="16" t="str">
        <f t="shared" si="35"/>
        <v>Ik lees mijn schrijfproduct na en verbeter en/of reviseer deze waar nodig.</v>
      </c>
      <c r="D750" s="9" t="str">
        <f t="shared" si="34"/>
        <v>Bovenbouw</v>
      </c>
      <c r="E750" s="30">
        <v>6</v>
      </c>
      <c r="F750" s="2" t="s">
        <v>582</v>
      </c>
    </row>
    <row r="751" spans="1:6" x14ac:dyDescent="0.2">
      <c r="A751" s="17" t="s">
        <v>436</v>
      </c>
      <c r="B751" s="16" t="str">
        <f t="shared" si="33"/>
        <v>Ze reflecteren op het schrijfproduct en op het schrijfproces.</v>
      </c>
      <c r="C751" s="16" t="str">
        <f t="shared" si="35"/>
        <v>Ik denk na over wat ik geschreven heb en hoe het ging.</v>
      </c>
      <c r="D751" s="9" t="str">
        <f t="shared" si="34"/>
        <v>Bovenbouw</v>
      </c>
      <c r="E751" s="10">
        <v>6</v>
      </c>
      <c r="F751" s="1" t="s">
        <v>744</v>
      </c>
    </row>
    <row r="752" spans="1:6" x14ac:dyDescent="0.2">
      <c r="A752" s="17" t="s">
        <v>436</v>
      </c>
      <c r="B752" s="16" t="str">
        <f t="shared" si="33"/>
        <v>Ze reflecteren op het schrijfproduct en op het schrijfproces.</v>
      </c>
      <c r="C752" s="16" t="str">
        <f t="shared" si="35"/>
        <v>Ik denk na over wat ik geschreven heb en hoe het ging.</v>
      </c>
      <c r="D752" s="9" t="str">
        <f t="shared" si="34"/>
        <v>Bovenbouw</v>
      </c>
      <c r="E752" s="10">
        <v>6</v>
      </c>
      <c r="F752" s="1" t="s">
        <v>745</v>
      </c>
    </row>
    <row r="753" spans="1:6" x14ac:dyDescent="0.2">
      <c r="A753" s="17" t="s">
        <v>436</v>
      </c>
      <c r="B753" s="16" t="str">
        <f t="shared" si="33"/>
        <v>Ze reflecteren op het schrijfproduct en op het schrijfproces.</v>
      </c>
      <c r="C753" s="16" t="str">
        <f t="shared" si="35"/>
        <v>Ik denk na over wat ik geschreven heb en hoe het ging.</v>
      </c>
      <c r="D753" s="9" t="str">
        <f t="shared" si="34"/>
        <v>Bovenbouw</v>
      </c>
      <c r="E753" s="10">
        <v>6</v>
      </c>
      <c r="F753" s="1" t="s">
        <v>759</v>
      </c>
    </row>
    <row r="754" spans="1:6" x14ac:dyDescent="0.2">
      <c r="A754" s="17" t="s">
        <v>436</v>
      </c>
      <c r="B754" s="16" t="str">
        <f t="shared" si="33"/>
        <v>Ze reflecteren op het schrijfproduct en op het schrijfproces.</v>
      </c>
      <c r="C754" s="16" t="str">
        <f t="shared" si="35"/>
        <v>Ik denk na over wat ik geschreven heb en hoe het ging.</v>
      </c>
      <c r="D754" s="9" t="str">
        <f t="shared" si="34"/>
        <v>Bovenbouw</v>
      </c>
      <c r="E754" s="10">
        <v>6</v>
      </c>
      <c r="F754" s="1" t="s">
        <v>746</v>
      </c>
    </row>
    <row r="755" spans="1:6" x14ac:dyDescent="0.2">
      <c r="A755" s="17" t="s">
        <v>436</v>
      </c>
      <c r="B755" s="16" t="str">
        <f t="shared" si="33"/>
        <v>Ze reflecteren op het schrijfproduct en op het schrijfproces.</v>
      </c>
      <c r="C755" s="16" t="str">
        <f t="shared" si="35"/>
        <v>Ik denk na over wat ik geschreven heb en hoe het ging.</v>
      </c>
      <c r="D755" s="9" t="str">
        <f t="shared" si="34"/>
        <v>Bovenbouw</v>
      </c>
      <c r="E755" s="10">
        <v>6</v>
      </c>
      <c r="F755" s="1" t="s">
        <v>747</v>
      </c>
    </row>
    <row r="756" spans="1:6" x14ac:dyDescent="0.2">
      <c r="A756" s="17" t="s">
        <v>436</v>
      </c>
      <c r="B756" s="16" t="str">
        <f t="shared" si="33"/>
        <v>Ze reflecteren op het schrijfproduct en op het schrijfproces.</v>
      </c>
      <c r="C756" s="16" t="str">
        <f t="shared" si="35"/>
        <v>Ik denk na over wat ik geschreven heb en hoe het ging.</v>
      </c>
      <c r="D756" s="9" t="str">
        <f t="shared" si="34"/>
        <v>Bovenbouw</v>
      </c>
      <c r="E756" s="10">
        <v>6</v>
      </c>
      <c r="F756" s="1" t="s">
        <v>760</v>
      </c>
    </row>
    <row r="757" spans="1:6" x14ac:dyDescent="0.2">
      <c r="A757" s="17" t="s">
        <v>436</v>
      </c>
      <c r="B757" s="16" t="str">
        <f t="shared" si="33"/>
        <v>Ze reflecteren op het schrijfproduct en op het schrijfproces.</v>
      </c>
      <c r="C757" s="16" t="str">
        <f t="shared" si="35"/>
        <v>Ik denk na over wat ik geschreven heb en hoe het ging.</v>
      </c>
      <c r="D757" s="9" t="str">
        <f t="shared" si="34"/>
        <v>Bovenbouw</v>
      </c>
      <c r="E757" s="10">
        <v>6</v>
      </c>
      <c r="F757" s="1" t="s">
        <v>705</v>
      </c>
    </row>
    <row r="758" spans="1:6" x14ac:dyDescent="0.2">
      <c r="A758" s="17" t="s">
        <v>436</v>
      </c>
      <c r="B758" s="16" t="str">
        <f t="shared" si="33"/>
        <v>Ze reflecteren op het schrijfproduct en op het schrijfproces.</v>
      </c>
      <c r="C758" s="16" t="str">
        <f t="shared" si="35"/>
        <v>Ik denk na over wat ik geschreven heb en hoe het ging.</v>
      </c>
      <c r="D758" s="9" t="str">
        <f t="shared" si="34"/>
        <v>Bovenbouw</v>
      </c>
      <c r="E758" s="10">
        <v>6</v>
      </c>
      <c r="F758" s="1" t="s">
        <v>802</v>
      </c>
    </row>
    <row r="759" spans="1:6" x14ac:dyDescent="0.2">
      <c r="A759" s="17" t="s">
        <v>436</v>
      </c>
      <c r="B759" s="16" t="str">
        <f t="shared" si="33"/>
        <v>Ze reflecteren op het schrijfproduct en op het schrijfproces.</v>
      </c>
      <c r="C759" s="16" t="str">
        <f t="shared" si="35"/>
        <v>Ik denk na over wat ik geschreven heb en hoe het ging.</v>
      </c>
      <c r="D759" s="9" t="str">
        <f t="shared" si="34"/>
        <v>Bovenbouw</v>
      </c>
      <c r="E759" s="10">
        <v>6</v>
      </c>
      <c r="F759" s="1" t="s">
        <v>749</v>
      </c>
    </row>
    <row r="760" spans="1:6" x14ac:dyDescent="0.2">
      <c r="A760" s="17" t="s">
        <v>436</v>
      </c>
      <c r="B760" s="16" t="str">
        <f t="shared" si="33"/>
        <v>Ze reflecteren op het schrijfproduct en op het schrijfproces.</v>
      </c>
      <c r="C760" s="16" t="str">
        <f t="shared" si="35"/>
        <v>Ik denk na over wat ik geschreven heb en hoe het ging.</v>
      </c>
      <c r="D760" s="9" t="str">
        <f t="shared" si="34"/>
        <v>Bovenbouw</v>
      </c>
      <c r="E760" s="10">
        <v>6</v>
      </c>
      <c r="F760" s="1" t="s">
        <v>715</v>
      </c>
    </row>
    <row r="761" spans="1:6" x14ac:dyDescent="0.2">
      <c r="A761" s="17" t="s">
        <v>436</v>
      </c>
      <c r="B761" s="16" t="str">
        <f t="shared" si="33"/>
        <v>Ze reflecteren op het schrijfproduct en op het schrijfproces.</v>
      </c>
      <c r="C761" s="16" t="str">
        <f t="shared" si="35"/>
        <v>Ik denk na over wat ik geschreven heb en hoe het ging.</v>
      </c>
      <c r="D761" s="9" t="str">
        <f t="shared" si="34"/>
        <v>Bovenbouw</v>
      </c>
      <c r="E761" s="10">
        <v>6</v>
      </c>
      <c r="F761" s="1" t="s">
        <v>694</v>
      </c>
    </row>
    <row r="762" spans="1:6" x14ac:dyDescent="0.2">
      <c r="A762" s="17" t="s">
        <v>436</v>
      </c>
      <c r="B762" s="16" t="str">
        <f t="shared" si="33"/>
        <v>Ze reflecteren op het schrijfproduct en op het schrijfproces.</v>
      </c>
      <c r="C762" s="16" t="str">
        <f t="shared" si="35"/>
        <v>Ik denk na over wat ik geschreven heb en hoe het ging.</v>
      </c>
      <c r="D762" s="9" t="str">
        <f t="shared" si="34"/>
        <v>Bovenbouw</v>
      </c>
      <c r="E762" s="10">
        <v>6</v>
      </c>
      <c r="F762" s="1" t="s">
        <v>751</v>
      </c>
    </row>
    <row r="763" spans="1:6" x14ac:dyDescent="0.2">
      <c r="A763" s="17" t="s">
        <v>436</v>
      </c>
      <c r="B763" s="16" t="str">
        <f t="shared" si="33"/>
        <v>Ze reflecteren op het schrijfproduct en op het schrijfproces.</v>
      </c>
      <c r="C763" s="16" t="str">
        <f t="shared" si="35"/>
        <v>Ik denk na over wat ik geschreven heb en hoe het ging.</v>
      </c>
      <c r="D763" s="9" t="str">
        <f t="shared" si="34"/>
        <v>Bovenbouw</v>
      </c>
      <c r="E763" s="10">
        <v>6</v>
      </c>
      <c r="F763" s="1" t="s">
        <v>752</v>
      </c>
    </row>
    <row r="764" spans="1:6" x14ac:dyDescent="0.2">
      <c r="A764" s="17" t="s">
        <v>436</v>
      </c>
      <c r="B764" s="16" t="str">
        <f t="shared" si="33"/>
        <v>Ze reflecteren op het schrijfproduct en op het schrijfproces.</v>
      </c>
      <c r="C764" s="16" t="str">
        <f t="shared" si="35"/>
        <v>Ik denk na over wat ik geschreven heb en hoe het ging.</v>
      </c>
      <c r="D764" s="9" t="str">
        <f t="shared" si="34"/>
        <v>Bovenbouw</v>
      </c>
      <c r="E764" s="10">
        <v>6</v>
      </c>
      <c r="F764" s="1" t="s">
        <v>755</v>
      </c>
    </row>
    <row r="765" spans="1:6" x14ac:dyDescent="0.2">
      <c r="A765" s="17" t="s">
        <v>436</v>
      </c>
      <c r="B765" s="16" t="str">
        <f t="shared" si="33"/>
        <v>Ze reflecteren op het schrijfproduct en op het schrijfproces.</v>
      </c>
      <c r="C765" s="16" t="str">
        <f t="shared" si="35"/>
        <v>Ik denk na over wat ik geschreven heb en hoe het ging.</v>
      </c>
      <c r="D765" s="9" t="str">
        <f t="shared" si="34"/>
        <v>Bovenbouw</v>
      </c>
      <c r="E765" s="10">
        <v>6</v>
      </c>
      <c r="F765" s="1" t="s">
        <v>793</v>
      </c>
    </row>
    <row r="766" spans="1:6" x14ac:dyDescent="0.2">
      <c r="A766" s="17" t="s">
        <v>436</v>
      </c>
      <c r="B766" s="16" t="str">
        <f t="shared" si="33"/>
        <v>Ze reflecteren op het schrijfproduct en op het schrijfproces.</v>
      </c>
      <c r="C766" s="16" t="str">
        <f t="shared" si="35"/>
        <v>Ik denk na over wat ik geschreven heb en hoe het ging.</v>
      </c>
      <c r="D766" s="9" t="str">
        <f t="shared" si="34"/>
        <v>Bovenbouw</v>
      </c>
      <c r="E766" s="10">
        <v>6</v>
      </c>
      <c r="F766" s="1" t="s">
        <v>758</v>
      </c>
    </row>
    <row r="767" spans="1:6" x14ac:dyDescent="0.2">
      <c r="A767" s="17" t="s">
        <v>436</v>
      </c>
      <c r="B767" s="16" t="str">
        <f t="shared" si="33"/>
        <v>Ze reflecteren op het schrijfproduct en op het schrijfproces.</v>
      </c>
      <c r="C767" s="16" t="str">
        <f t="shared" si="35"/>
        <v>Ik denk na over wat ik geschreven heb en hoe het ging.</v>
      </c>
      <c r="D767" s="9" t="str">
        <f t="shared" si="34"/>
        <v>Bovenbouw</v>
      </c>
      <c r="E767" s="30">
        <v>6</v>
      </c>
      <c r="F767" s="2" t="s">
        <v>586</v>
      </c>
    </row>
    <row r="768" spans="1:6" x14ac:dyDescent="0.2">
      <c r="A768" s="17" t="s">
        <v>436</v>
      </c>
      <c r="B768" s="16" t="str">
        <f t="shared" si="33"/>
        <v>Ze reflecteren op het schrijfproduct en op het schrijfproces.</v>
      </c>
      <c r="C768" s="16" t="str">
        <f t="shared" si="35"/>
        <v>Ik denk na over wat ik geschreven heb en hoe het ging.</v>
      </c>
      <c r="D768" s="9" t="str">
        <f t="shared" si="34"/>
        <v>Bovenbouw</v>
      </c>
      <c r="E768" s="30">
        <v>6</v>
      </c>
      <c r="F768" s="2" t="s">
        <v>581</v>
      </c>
    </row>
    <row r="769" spans="1:6" x14ac:dyDescent="0.2">
      <c r="A769" s="17" t="s">
        <v>436</v>
      </c>
      <c r="B769" s="16" t="str">
        <f t="shared" ref="B769:B832" si="36">IF(A769="2.5.1","De kinderen schrijven korte teksten, zoals antwoorden op vragen, berichten en afspraken en langere teksten, zoals verhalende en informatieve teksten.",IF(A769="2.5.2","Ze kennen kenmerken van verhalende, informatieve, directieve, beschouwende en argumentatieve teksten.",IF(A769="2.5.3","Ze durven te schrijven en hebben er plezier in.",IF(A769="2.5.4","Ze stellen het onderwerp vast en zijn zich bewust van het schrijfdoel en het lezerspubliek.",IF(A769="2.5.5","Ze verzamelen informatie uit enkele bronnen die beschikbaar zijn.",IF(A769="2.5.6","Ze ordenen de gevonden informatie in de tijd.",IF(A769="2.5.7","Ze kiezen de geschikte woorden en formuleren hun gedachten en gevoelens in enkelvoudige zinnen.",IF(A769="2.5.8","Ze schrijven korte teksten met de juiste spelling en interpunctie.",IF(A769="2.5.9","Ze lezen hun geschreven tekst na en reviseren die met hulp van anderen.",IF(A769="2.5.10","Ze kunnen opmerkingen maken bij hun eigen teksten.",IF(A769="2.5.11","De kinderen schrijven allerlei soorten teksten, waaronder verhalende, informatieve, directieve, beschouwende en argumentatieve teksten.",IF(A769="2.5.12","Ze herkennen en gebruiken enkele kenmerken van verhalende, informatieve, directieve, beschouwende en argumentatieve teksten.",IF(A769="2.5.13","Ze stellen het schrijfdoel en het lezerspubliek van tevoren vast.",IF(A769="2.5.14","Ze verzamelen informatie uit verschillende soorten bronnen.",IF(A769="2.5.15","Ze ordenen vooraf de gevonden informatie.",IF(A769="2.5.16","Ze kiezen de juiste woorden en formuleren hun gedachten en gevoelens in enkelvoudige en samengestelde zinnen.",IF(A769="2.5.17","Ze schrijven langere teksten met de juiste spelling en interpunctie.",IF(A769="2.5.18","Ze besteden aandacht aan de vormgeving en de lay-out.",IF(A769="2.5.19","Ze lezen hun geschreven tekst na en reviseren die zelfstandig.",IF(A769="2.5.20","Ze reflecteren op het schrijfproduct en op het schrijfproces.","Voer tussendoel in"))))))))))))))))))))</f>
        <v>Ze reflecteren op het schrijfproduct en op het schrijfproces.</v>
      </c>
      <c r="C769" s="16" t="str">
        <f t="shared" si="35"/>
        <v>Ik denk na over wat ik geschreven heb en hoe het ging.</v>
      </c>
      <c r="D769" s="9" t="str">
        <f t="shared" ref="D769:D832" si="37">IF(A769="2.5.1","Middenbouw",IF(A769="2.5.2","Middenbouw",IF(A769="2.5.3","Middenbouw",IF(A769="2.5.4","Middenbouw",IF(A769="2.5.5","Middenbouw",IF(A769="2.5.6","Middenbouw",IF(A769="2.5.7","Middenbouw",IF(A769="2.5.8","Middenbouw",IF(A769="2.5.9","Middenbouw",IF(A769="2.5.10","Middenbouw",IF(A769="2.5.11","Bovenbouw",IF(A769="2.5.12","Bovenbouw",IF(A769="2.5.13","Bovenbouw",IF(A769="2.5.14","Bovenbouw",IF(A769="2.5.15","Bovenbouw",IF(A769="2.5.16","Bovenbouw",IF(A769="2.5.17","Bovenbouw",IF(A769="2.5.18","Bovenbouw",IF(A769="2.5.19","Bovenbouw",IF(A769="2.5.20","Bovenbouw","Onbepaald"))))))))))))))))))))</f>
        <v>Bovenbouw</v>
      </c>
      <c r="E769" s="30">
        <v>6</v>
      </c>
      <c r="F769" s="2" t="s">
        <v>582</v>
      </c>
    </row>
    <row r="770" spans="1:6" ht="28.5" x14ac:dyDescent="0.2">
      <c r="A770" s="17" t="s">
        <v>453</v>
      </c>
      <c r="B770" s="16" t="str">
        <f t="shared" si="36"/>
        <v>De kinderen schrijven allerlei soorten teksten, waaronder verhalende, informatieve, directieve, beschouwende en argumentatieve teksten.</v>
      </c>
      <c r="C770" s="16" t="str">
        <f t="shared" ref="C770:C833" si="38">IF(A770="2.5.1","Ik kan verschillende soorten teksten schrijven.",IF(A770="2.5.2","Ik kan de kenmerken van verschillende teksten benoemen.",IF(A770="2.5.3","Ik heb plezier in schrijven.",IF(A770="2.5.4","Voordat ik iets schrijf, bedenk ik het onderwerp, het doel en voor wie ik de tekst schrijf.",IF(A770="2.5.5","Ik kan gebruik maken van bronnen.",IF(A770="2.5.6","Ik kan een tekst ordenen.",IF(A770="2.5.7","Ik denk goed na voordat ik iets opschrijf.",IF(A770="2.5.8","Ik kan korte teksten op de juiste wijze schrijven.",IF(A770="2.5.9","Je leest je tekst na, vraagt een ander mee te kijken en verbetert je tekst.",IF(A770="2.5.10","Ik kan vertellen wat ik vind van wat ik geschreven heb.",IF(A770="2.5.11","Ik kan verschillende soorten teksten schrijven. ",IF(A770="2.5.12","Ik gebruik enkele kenmerken van verschillende soorten teksten in mijn eigen teksten.",IF(A770="2.5.13","Ik stel voor dat ik begin met schrijven het schrijfdoel en de lezer vast.",IF(A770="2.5.14","Ik kan informatie verzamelen uit verschillende bronnen.",IF(A770="2.5.15","Ik kan gevonden informatie ordenen op verschillende criteria.",IF(A770="2.5.16","Ik kan mijn gedachten en gevoelens met de juiste woorden en zingrootte schrijven.",IF(A770="2.5.17","Ik kan lange teksten schrijven waarin ik de woorden juist spel en goede interpunctie gebruik.",IF(A770="2.5.18","Ik besteed aandacht aan de vormgeving en lay-out van mijn schrijfproduct.",IF(A770="2.5.19","Ik lees mijn schrijfproduct na en verbeter en/of reviseer deze waar nodig.",IF(A770="2.5.20","Ik denk na over wat ik geschreven heb en hoe het ging.","Voer tussendoel in"))))))))))))))))))))</f>
        <v xml:space="preserve">Ik kan verschillende soorten teksten schrijven. </v>
      </c>
      <c r="D770" s="9" t="str">
        <f t="shared" si="37"/>
        <v>Bovenbouw</v>
      </c>
      <c r="E770" s="10">
        <v>7</v>
      </c>
      <c r="F770" s="1" t="s">
        <v>776</v>
      </c>
    </row>
    <row r="771" spans="1:6" ht="28.5" x14ac:dyDescent="0.2">
      <c r="A771" s="17" t="s">
        <v>453</v>
      </c>
      <c r="B771" s="16" t="str">
        <f t="shared" si="36"/>
        <v>De kinderen schrijven allerlei soorten teksten, waaronder verhalende, informatieve, directieve, beschouwende en argumentatieve teksten.</v>
      </c>
      <c r="C771" s="16" t="str">
        <f t="shared" si="38"/>
        <v xml:space="preserve">Ik kan verschillende soorten teksten schrijven. </v>
      </c>
      <c r="D771" s="9" t="str">
        <f t="shared" si="37"/>
        <v>Bovenbouw</v>
      </c>
      <c r="E771" s="10">
        <v>7</v>
      </c>
      <c r="F771" s="1" t="s">
        <v>777</v>
      </c>
    </row>
    <row r="772" spans="1:6" ht="28.5" x14ac:dyDescent="0.2">
      <c r="A772" s="17" t="s">
        <v>453</v>
      </c>
      <c r="B772" s="16" t="str">
        <f t="shared" si="36"/>
        <v>De kinderen schrijven allerlei soorten teksten, waaronder verhalende, informatieve, directieve, beschouwende en argumentatieve teksten.</v>
      </c>
      <c r="C772" s="16" t="str">
        <f t="shared" si="38"/>
        <v xml:space="preserve">Ik kan verschillende soorten teksten schrijven. </v>
      </c>
      <c r="D772" s="9" t="str">
        <f t="shared" si="37"/>
        <v>Bovenbouw</v>
      </c>
      <c r="E772" s="10">
        <v>7</v>
      </c>
      <c r="F772" s="1" t="s">
        <v>753</v>
      </c>
    </row>
    <row r="773" spans="1:6" ht="28.5" x14ac:dyDescent="0.2">
      <c r="A773" s="17" t="s">
        <v>453</v>
      </c>
      <c r="B773" s="16" t="str">
        <f t="shared" si="36"/>
        <v>De kinderen schrijven allerlei soorten teksten, waaronder verhalende, informatieve, directieve, beschouwende en argumentatieve teksten.</v>
      </c>
      <c r="C773" s="16" t="str">
        <f t="shared" si="38"/>
        <v xml:space="preserve">Ik kan verschillende soorten teksten schrijven. </v>
      </c>
      <c r="D773" s="9" t="str">
        <f t="shared" si="37"/>
        <v>Bovenbouw</v>
      </c>
      <c r="E773" s="10">
        <v>7</v>
      </c>
      <c r="F773" s="1" t="s">
        <v>830</v>
      </c>
    </row>
    <row r="774" spans="1:6" ht="28.5" x14ac:dyDescent="0.2">
      <c r="A774" s="17" t="s">
        <v>453</v>
      </c>
      <c r="B774" s="16" t="str">
        <f t="shared" si="36"/>
        <v>De kinderen schrijven allerlei soorten teksten, waaronder verhalende, informatieve, directieve, beschouwende en argumentatieve teksten.</v>
      </c>
      <c r="C774" s="16" t="str">
        <f t="shared" si="38"/>
        <v xml:space="preserve">Ik kan verschillende soorten teksten schrijven. </v>
      </c>
      <c r="D774" s="9" t="str">
        <f t="shared" si="37"/>
        <v>Bovenbouw</v>
      </c>
      <c r="E774" s="10">
        <v>7</v>
      </c>
      <c r="F774" s="1" t="s">
        <v>839</v>
      </c>
    </row>
    <row r="775" spans="1:6" ht="28.5" x14ac:dyDescent="0.2">
      <c r="A775" s="17" t="s">
        <v>453</v>
      </c>
      <c r="B775" s="16" t="str">
        <f t="shared" si="36"/>
        <v>De kinderen schrijven allerlei soorten teksten, waaronder verhalende, informatieve, directieve, beschouwende en argumentatieve teksten.</v>
      </c>
      <c r="C775" s="16" t="str">
        <f t="shared" si="38"/>
        <v xml:space="preserve">Ik kan verschillende soorten teksten schrijven. </v>
      </c>
      <c r="D775" s="9" t="str">
        <f t="shared" si="37"/>
        <v>Bovenbouw</v>
      </c>
      <c r="E775" s="10">
        <v>7</v>
      </c>
      <c r="F775" s="1" t="s">
        <v>831</v>
      </c>
    </row>
    <row r="776" spans="1:6" ht="28.5" x14ac:dyDescent="0.2">
      <c r="A776" s="17" t="s">
        <v>453</v>
      </c>
      <c r="B776" s="16" t="str">
        <f t="shared" si="36"/>
        <v>De kinderen schrijven allerlei soorten teksten, waaronder verhalende, informatieve, directieve, beschouwende en argumentatieve teksten.</v>
      </c>
      <c r="C776" s="16" t="str">
        <f t="shared" si="38"/>
        <v xml:space="preserve">Ik kan verschillende soorten teksten schrijven. </v>
      </c>
      <c r="D776" s="9" t="str">
        <f t="shared" si="37"/>
        <v>Bovenbouw</v>
      </c>
      <c r="E776" s="10">
        <v>7</v>
      </c>
      <c r="F776" s="1" t="s">
        <v>809</v>
      </c>
    </row>
    <row r="777" spans="1:6" ht="28.5" x14ac:dyDescent="0.2">
      <c r="A777" s="17" t="s">
        <v>453</v>
      </c>
      <c r="B777" s="16" t="str">
        <f t="shared" si="36"/>
        <v>De kinderen schrijven allerlei soorten teksten, waaronder verhalende, informatieve, directieve, beschouwende en argumentatieve teksten.</v>
      </c>
      <c r="C777" s="16" t="str">
        <f t="shared" si="38"/>
        <v xml:space="preserve">Ik kan verschillende soorten teksten schrijven. </v>
      </c>
      <c r="D777" s="9" t="str">
        <f t="shared" si="37"/>
        <v>Bovenbouw</v>
      </c>
      <c r="E777" s="10">
        <v>7</v>
      </c>
      <c r="F777" s="1" t="s">
        <v>764</v>
      </c>
    </row>
    <row r="778" spans="1:6" ht="28.5" x14ac:dyDescent="0.2">
      <c r="A778" s="17" t="s">
        <v>453</v>
      </c>
      <c r="B778" s="16" t="str">
        <f t="shared" si="36"/>
        <v>De kinderen schrijven allerlei soorten teksten, waaronder verhalende, informatieve, directieve, beschouwende en argumentatieve teksten.</v>
      </c>
      <c r="C778" s="16" t="str">
        <f t="shared" si="38"/>
        <v xml:space="preserve">Ik kan verschillende soorten teksten schrijven. </v>
      </c>
      <c r="D778" s="9" t="str">
        <f t="shared" si="37"/>
        <v>Bovenbouw</v>
      </c>
      <c r="E778" s="10">
        <v>7</v>
      </c>
      <c r="F778" s="1" t="s">
        <v>795</v>
      </c>
    </row>
    <row r="779" spans="1:6" ht="28.5" x14ac:dyDescent="0.2">
      <c r="A779" s="17" t="s">
        <v>453</v>
      </c>
      <c r="B779" s="16" t="str">
        <f t="shared" si="36"/>
        <v>De kinderen schrijven allerlei soorten teksten, waaronder verhalende, informatieve, directieve, beschouwende en argumentatieve teksten.</v>
      </c>
      <c r="C779" s="16" t="str">
        <f t="shared" si="38"/>
        <v xml:space="preserve">Ik kan verschillende soorten teksten schrijven. </v>
      </c>
      <c r="D779" s="9" t="str">
        <f t="shared" si="37"/>
        <v>Bovenbouw</v>
      </c>
      <c r="E779" s="10">
        <v>7</v>
      </c>
      <c r="F779" s="1" t="s">
        <v>765</v>
      </c>
    </row>
    <row r="780" spans="1:6" ht="28.5" x14ac:dyDescent="0.2">
      <c r="A780" s="17" t="s">
        <v>453</v>
      </c>
      <c r="B780" s="16" t="str">
        <f t="shared" si="36"/>
        <v>De kinderen schrijven allerlei soorten teksten, waaronder verhalende, informatieve, directieve, beschouwende en argumentatieve teksten.</v>
      </c>
      <c r="C780" s="16" t="str">
        <f t="shared" si="38"/>
        <v xml:space="preserve">Ik kan verschillende soorten teksten schrijven. </v>
      </c>
      <c r="D780" s="9" t="str">
        <f t="shared" si="37"/>
        <v>Bovenbouw</v>
      </c>
      <c r="E780" s="10">
        <v>7</v>
      </c>
      <c r="F780" s="1" t="s">
        <v>745</v>
      </c>
    </row>
    <row r="781" spans="1:6" ht="28.5" x14ac:dyDescent="0.2">
      <c r="A781" s="17" t="s">
        <v>453</v>
      </c>
      <c r="B781" s="16" t="str">
        <f t="shared" si="36"/>
        <v>De kinderen schrijven allerlei soorten teksten, waaronder verhalende, informatieve, directieve, beschouwende en argumentatieve teksten.</v>
      </c>
      <c r="C781" s="16" t="str">
        <f t="shared" si="38"/>
        <v xml:space="preserve">Ik kan verschillende soorten teksten schrijven. </v>
      </c>
      <c r="D781" s="9" t="str">
        <f t="shared" si="37"/>
        <v>Bovenbouw</v>
      </c>
      <c r="E781" s="10">
        <v>7</v>
      </c>
      <c r="F781" s="1" t="s">
        <v>746</v>
      </c>
    </row>
    <row r="782" spans="1:6" ht="28.5" x14ac:dyDescent="0.2">
      <c r="A782" s="17" t="s">
        <v>453</v>
      </c>
      <c r="B782" s="16" t="str">
        <f t="shared" si="36"/>
        <v>De kinderen schrijven allerlei soorten teksten, waaronder verhalende, informatieve, directieve, beschouwende en argumentatieve teksten.</v>
      </c>
      <c r="C782" s="16" t="str">
        <f t="shared" si="38"/>
        <v xml:space="preserve">Ik kan verschillende soorten teksten schrijven. </v>
      </c>
      <c r="D782" s="9" t="str">
        <f t="shared" si="37"/>
        <v>Bovenbouw</v>
      </c>
      <c r="E782" s="10">
        <v>7</v>
      </c>
      <c r="F782" s="1" t="s">
        <v>771</v>
      </c>
    </row>
    <row r="783" spans="1:6" ht="28.5" x14ac:dyDescent="0.2">
      <c r="A783" s="17" t="s">
        <v>453</v>
      </c>
      <c r="B783" s="16" t="str">
        <f t="shared" si="36"/>
        <v>De kinderen schrijven allerlei soorten teksten, waaronder verhalende, informatieve, directieve, beschouwende en argumentatieve teksten.</v>
      </c>
      <c r="C783" s="16" t="str">
        <f t="shared" si="38"/>
        <v xml:space="preserve">Ik kan verschillende soorten teksten schrijven. </v>
      </c>
      <c r="D783" s="9" t="str">
        <f t="shared" si="37"/>
        <v>Bovenbouw</v>
      </c>
      <c r="E783" s="10">
        <v>7</v>
      </c>
      <c r="F783" s="1" t="s">
        <v>772</v>
      </c>
    </row>
    <row r="784" spans="1:6" ht="28.5" x14ac:dyDescent="0.2">
      <c r="A784" s="17" t="s">
        <v>453</v>
      </c>
      <c r="B784" s="16" t="str">
        <f t="shared" si="36"/>
        <v>De kinderen schrijven allerlei soorten teksten, waaronder verhalende, informatieve, directieve, beschouwende en argumentatieve teksten.</v>
      </c>
      <c r="C784" s="16" t="str">
        <f t="shared" si="38"/>
        <v xml:space="preserve">Ik kan verschillende soorten teksten schrijven. </v>
      </c>
      <c r="D784" s="9" t="str">
        <f t="shared" si="37"/>
        <v>Bovenbouw</v>
      </c>
      <c r="E784" s="10">
        <v>7</v>
      </c>
      <c r="F784" s="1" t="s">
        <v>774</v>
      </c>
    </row>
    <row r="785" spans="1:6" ht="28.5" x14ac:dyDescent="0.2">
      <c r="A785" s="17" t="s">
        <v>453</v>
      </c>
      <c r="B785" s="16" t="str">
        <f t="shared" si="36"/>
        <v>De kinderen schrijven allerlei soorten teksten, waaronder verhalende, informatieve, directieve, beschouwende en argumentatieve teksten.</v>
      </c>
      <c r="C785" s="16" t="str">
        <f t="shared" si="38"/>
        <v xml:space="preserve">Ik kan verschillende soorten teksten schrijven. </v>
      </c>
      <c r="D785" s="9" t="str">
        <f t="shared" si="37"/>
        <v>Bovenbouw</v>
      </c>
      <c r="E785" s="10">
        <v>7</v>
      </c>
      <c r="F785" s="1" t="s">
        <v>767</v>
      </c>
    </row>
    <row r="786" spans="1:6" ht="28.5" x14ac:dyDescent="0.2">
      <c r="A786" s="17" t="s">
        <v>453</v>
      </c>
      <c r="B786" s="16" t="str">
        <f t="shared" si="36"/>
        <v>De kinderen schrijven allerlei soorten teksten, waaronder verhalende, informatieve, directieve, beschouwende en argumentatieve teksten.</v>
      </c>
      <c r="C786" s="16" t="str">
        <f t="shared" si="38"/>
        <v xml:space="preserve">Ik kan verschillende soorten teksten schrijven. </v>
      </c>
      <c r="D786" s="9" t="str">
        <f t="shared" si="37"/>
        <v>Bovenbouw</v>
      </c>
      <c r="E786" s="10">
        <v>7</v>
      </c>
      <c r="F786" s="1" t="s">
        <v>775</v>
      </c>
    </row>
    <row r="787" spans="1:6" ht="28.5" x14ac:dyDescent="0.2">
      <c r="A787" s="17" t="s">
        <v>453</v>
      </c>
      <c r="B787" s="16" t="str">
        <f t="shared" si="36"/>
        <v>De kinderen schrijven allerlei soorten teksten, waaronder verhalende, informatieve, directieve, beschouwende en argumentatieve teksten.</v>
      </c>
      <c r="C787" s="16" t="str">
        <f t="shared" si="38"/>
        <v xml:space="preserve">Ik kan verschillende soorten teksten schrijven. </v>
      </c>
      <c r="D787" s="9" t="str">
        <f t="shared" si="37"/>
        <v>Bovenbouw</v>
      </c>
      <c r="E787" s="10">
        <v>7</v>
      </c>
      <c r="F787" s="1" t="s">
        <v>768</v>
      </c>
    </row>
    <row r="788" spans="1:6" ht="28.5" x14ac:dyDescent="0.2">
      <c r="A788" s="17" t="s">
        <v>453</v>
      </c>
      <c r="B788" s="16" t="str">
        <f t="shared" si="36"/>
        <v>De kinderen schrijven allerlei soorten teksten, waaronder verhalende, informatieve, directieve, beschouwende en argumentatieve teksten.</v>
      </c>
      <c r="C788" s="16" t="str">
        <f t="shared" si="38"/>
        <v xml:space="preserve">Ik kan verschillende soorten teksten schrijven. </v>
      </c>
      <c r="D788" s="9" t="str">
        <f t="shared" si="37"/>
        <v>Bovenbouw</v>
      </c>
      <c r="E788" s="10">
        <v>7</v>
      </c>
      <c r="F788" s="1" t="s">
        <v>769</v>
      </c>
    </row>
    <row r="789" spans="1:6" ht="28.5" x14ac:dyDescent="0.2">
      <c r="A789" s="17" t="s">
        <v>453</v>
      </c>
      <c r="B789" s="16" t="str">
        <f t="shared" si="36"/>
        <v>De kinderen schrijven allerlei soorten teksten, waaronder verhalende, informatieve, directieve, beschouwende en argumentatieve teksten.</v>
      </c>
      <c r="C789" s="16" t="str">
        <f t="shared" si="38"/>
        <v xml:space="preserve">Ik kan verschillende soorten teksten schrijven. </v>
      </c>
      <c r="D789" s="9" t="str">
        <f t="shared" si="37"/>
        <v>Bovenbouw</v>
      </c>
      <c r="E789" s="10">
        <v>7</v>
      </c>
      <c r="F789" s="1" t="s">
        <v>797</v>
      </c>
    </row>
    <row r="790" spans="1:6" ht="28.5" x14ac:dyDescent="0.2">
      <c r="A790" s="17" t="s">
        <v>454</v>
      </c>
      <c r="B790" s="16" t="str">
        <f t="shared" si="36"/>
        <v>Ze herkennen en gebruiken enkele kenmerken van verhalende, informatieve, directieve, beschouwende en argumentatieve teksten.</v>
      </c>
      <c r="C790" s="16" t="str">
        <f t="shared" si="38"/>
        <v>Ik gebruik enkele kenmerken van verschillende soorten teksten in mijn eigen teksten.</v>
      </c>
      <c r="D790" s="9" t="str">
        <f t="shared" si="37"/>
        <v>Bovenbouw</v>
      </c>
      <c r="E790" s="10">
        <v>7</v>
      </c>
      <c r="F790" s="1" t="s">
        <v>777</v>
      </c>
    </row>
    <row r="791" spans="1:6" ht="28.5" x14ac:dyDescent="0.2">
      <c r="A791" s="17" t="s">
        <v>454</v>
      </c>
      <c r="B791" s="16" t="str">
        <f t="shared" si="36"/>
        <v>Ze herkennen en gebruiken enkele kenmerken van verhalende, informatieve, directieve, beschouwende en argumentatieve teksten.</v>
      </c>
      <c r="C791" s="16" t="str">
        <f t="shared" si="38"/>
        <v>Ik gebruik enkele kenmerken van verschillende soorten teksten in mijn eigen teksten.</v>
      </c>
      <c r="D791" s="9" t="str">
        <f t="shared" si="37"/>
        <v>Bovenbouw</v>
      </c>
      <c r="E791" s="10">
        <v>7</v>
      </c>
      <c r="F791" s="1" t="s">
        <v>763</v>
      </c>
    </row>
    <row r="792" spans="1:6" ht="28.5" x14ac:dyDescent="0.2">
      <c r="A792" s="17" t="s">
        <v>454</v>
      </c>
      <c r="B792" s="16" t="str">
        <f t="shared" si="36"/>
        <v>Ze herkennen en gebruiken enkele kenmerken van verhalende, informatieve, directieve, beschouwende en argumentatieve teksten.</v>
      </c>
      <c r="C792" s="16" t="str">
        <f t="shared" si="38"/>
        <v>Ik gebruik enkele kenmerken van verschillende soorten teksten in mijn eigen teksten.</v>
      </c>
      <c r="D792" s="9" t="str">
        <f t="shared" si="37"/>
        <v>Bovenbouw</v>
      </c>
      <c r="E792" s="10">
        <v>7</v>
      </c>
      <c r="F792" s="1" t="s">
        <v>795</v>
      </c>
    </row>
    <row r="793" spans="1:6" x14ac:dyDescent="0.2">
      <c r="A793" s="17" t="s">
        <v>434</v>
      </c>
      <c r="B793" s="16" t="str">
        <f t="shared" si="36"/>
        <v>Ze stellen het schrijfdoel en het lezerspubliek van tevoren vast.</v>
      </c>
      <c r="C793" s="16" t="str">
        <f t="shared" si="38"/>
        <v>Ik stel voor dat ik begin met schrijven het schrijfdoel en de lezer vast.</v>
      </c>
      <c r="D793" s="9" t="str">
        <f t="shared" si="37"/>
        <v>Bovenbouw</v>
      </c>
      <c r="E793" s="10">
        <v>7</v>
      </c>
      <c r="F793" s="1" t="s">
        <v>776</v>
      </c>
    </row>
    <row r="794" spans="1:6" x14ac:dyDescent="0.2">
      <c r="A794" s="17" t="s">
        <v>434</v>
      </c>
      <c r="B794" s="16" t="str">
        <f t="shared" si="36"/>
        <v>Ze stellen het schrijfdoel en het lezerspubliek van tevoren vast.</v>
      </c>
      <c r="C794" s="16" t="str">
        <f t="shared" si="38"/>
        <v>Ik stel voor dat ik begin met schrijven het schrijfdoel en de lezer vast.</v>
      </c>
      <c r="D794" s="9" t="str">
        <f t="shared" si="37"/>
        <v>Bovenbouw</v>
      </c>
      <c r="E794" s="10">
        <v>7</v>
      </c>
      <c r="F794" s="1" t="s">
        <v>830</v>
      </c>
    </row>
    <row r="795" spans="1:6" x14ac:dyDescent="0.2">
      <c r="A795" s="17" t="s">
        <v>434</v>
      </c>
      <c r="B795" s="16" t="str">
        <f t="shared" si="36"/>
        <v>Ze stellen het schrijfdoel en het lezerspubliek van tevoren vast.</v>
      </c>
      <c r="C795" s="16" t="str">
        <f t="shared" si="38"/>
        <v>Ik stel voor dat ik begin met schrijven het schrijfdoel en de lezer vast.</v>
      </c>
      <c r="D795" s="9" t="str">
        <f t="shared" si="37"/>
        <v>Bovenbouw</v>
      </c>
      <c r="E795" s="10">
        <v>7</v>
      </c>
      <c r="F795" s="1" t="s">
        <v>839</v>
      </c>
    </row>
    <row r="796" spans="1:6" x14ac:dyDescent="0.2">
      <c r="A796" s="17" t="s">
        <v>434</v>
      </c>
      <c r="B796" s="16" t="str">
        <f t="shared" si="36"/>
        <v>Ze stellen het schrijfdoel en het lezerspubliek van tevoren vast.</v>
      </c>
      <c r="C796" s="16" t="str">
        <f t="shared" si="38"/>
        <v>Ik stel voor dat ik begin met schrijven het schrijfdoel en de lezer vast.</v>
      </c>
      <c r="D796" s="9" t="str">
        <f t="shared" si="37"/>
        <v>Bovenbouw</v>
      </c>
      <c r="E796" s="10">
        <v>7</v>
      </c>
      <c r="F796" s="1" t="s">
        <v>809</v>
      </c>
    </row>
    <row r="797" spans="1:6" x14ac:dyDescent="0.2">
      <c r="A797" s="17" t="s">
        <v>434</v>
      </c>
      <c r="B797" s="16" t="str">
        <f t="shared" si="36"/>
        <v>Ze stellen het schrijfdoel en het lezerspubliek van tevoren vast.</v>
      </c>
      <c r="C797" s="16" t="str">
        <f t="shared" si="38"/>
        <v>Ik stel voor dat ik begin met schrijven het schrijfdoel en de lezer vast.</v>
      </c>
      <c r="D797" s="9" t="str">
        <f t="shared" si="37"/>
        <v>Bovenbouw</v>
      </c>
      <c r="E797" s="10">
        <v>7</v>
      </c>
      <c r="F797" s="1" t="s">
        <v>763</v>
      </c>
    </row>
    <row r="798" spans="1:6" x14ac:dyDescent="0.2">
      <c r="A798" s="17" t="s">
        <v>434</v>
      </c>
      <c r="B798" s="16" t="str">
        <f t="shared" si="36"/>
        <v>Ze stellen het schrijfdoel en het lezerspubliek van tevoren vast.</v>
      </c>
      <c r="C798" s="16" t="str">
        <f t="shared" si="38"/>
        <v>Ik stel voor dat ik begin met schrijven het schrijfdoel en de lezer vast.</v>
      </c>
      <c r="D798" s="9" t="str">
        <f t="shared" si="37"/>
        <v>Bovenbouw</v>
      </c>
      <c r="E798" s="10">
        <v>7</v>
      </c>
      <c r="F798" s="1" t="s">
        <v>745</v>
      </c>
    </row>
    <row r="799" spans="1:6" x14ac:dyDescent="0.2">
      <c r="A799" s="17" t="s">
        <v>434</v>
      </c>
      <c r="B799" s="16" t="str">
        <f t="shared" si="36"/>
        <v>Ze stellen het schrijfdoel en het lezerspubliek van tevoren vast.</v>
      </c>
      <c r="C799" s="16" t="str">
        <f t="shared" si="38"/>
        <v>Ik stel voor dat ik begin met schrijven het schrijfdoel en de lezer vast.</v>
      </c>
      <c r="D799" s="9" t="str">
        <f t="shared" si="37"/>
        <v>Bovenbouw</v>
      </c>
      <c r="E799" s="10">
        <v>7</v>
      </c>
      <c r="F799" s="1" t="s">
        <v>746</v>
      </c>
    </row>
    <row r="800" spans="1:6" x14ac:dyDescent="0.2">
      <c r="A800" s="17" t="s">
        <v>434</v>
      </c>
      <c r="B800" s="16" t="str">
        <f t="shared" si="36"/>
        <v>Ze stellen het schrijfdoel en het lezerspubliek van tevoren vast.</v>
      </c>
      <c r="C800" s="16" t="str">
        <f t="shared" si="38"/>
        <v>Ik stel voor dat ik begin met schrijven het schrijfdoel en de lezer vast.</v>
      </c>
      <c r="D800" s="9" t="str">
        <f t="shared" si="37"/>
        <v>Bovenbouw</v>
      </c>
      <c r="E800" s="10">
        <v>7</v>
      </c>
      <c r="F800" s="1" t="s">
        <v>816</v>
      </c>
    </row>
    <row r="801" spans="1:6" x14ac:dyDescent="0.2">
      <c r="A801" s="17" t="s">
        <v>434</v>
      </c>
      <c r="B801" s="16" t="str">
        <f t="shared" si="36"/>
        <v>Ze stellen het schrijfdoel en het lezerspubliek van tevoren vast.</v>
      </c>
      <c r="C801" s="16" t="str">
        <f t="shared" si="38"/>
        <v>Ik stel voor dat ik begin met schrijven het schrijfdoel en de lezer vast.</v>
      </c>
      <c r="D801" s="9" t="str">
        <f t="shared" si="37"/>
        <v>Bovenbouw</v>
      </c>
      <c r="E801" s="10">
        <v>7</v>
      </c>
      <c r="F801" s="1" t="s">
        <v>774</v>
      </c>
    </row>
    <row r="802" spans="1:6" x14ac:dyDescent="0.2">
      <c r="A802" s="17" t="s">
        <v>434</v>
      </c>
      <c r="B802" s="16" t="str">
        <f t="shared" si="36"/>
        <v>Ze stellen het schrijfdoel en het lezerspubliek van tevoren vast.</v>
      </c>
      <c r="C802" s="16" t="str">
        <f t="shared" si="38"/>
        <v>Ik stel voor dat ik begin met schrijven het schrijfdoel en de lezer vast.</v>
      </c>
      <c r="D802" s="9" t="str">
        <f t="shared" si="37"/>
        <v>Bovenbouw</v>
      </c>
      <c r="E802" s="10">
        <v>7</v>
      </c>
      <c r="F802" s="1" t="s">
        <v>767</v>
      </c>
    </row>
    <row r="803" spans="1:6" x14ac:dyDescent="0.2">
      <c r="A803" s="17" t="s">
        <v>434</v>
      </c>
      <c r="B803" s="16" t="str">
        <f t="shared" si="36"/>
        <v>Ze stellen het schrijfdoel en het lezerspubliek van tevoren vast.</v>
      </c>
      <c r="C803" s="16" t="str">
        <f t="shared" si="38"/>
        <v>Ik stel voor dat ik begin met schrijven het schrijfdoel en de lezer vast.</v>
      </c>
      <c r="D803" s="9" t="str">
        <f t="shared" si="37"/>
        <v>Bovenbouw</v>
      </c>
      <c r="E803" s="10">
        <v>7</v>
      </c>
      <c r="F803" s="1" t="s">
        <v>775</v>
      </c>
    </row>
    <row r="804" spans="1:6" x14ac:dyDescent="0.2">
      <c r="A804" s="17" t="s">
        <v>434</v>
      </c>
      <c r="B804" s="16" t="str">
        <f t="shared" si="36"/>
        <v>Ze stellen het schrijfdoel en het lezerspubliek van tevoren vast.</v>
      </c>
      <c r="C804" s="16" t="str">
        <f t="shared" si="38"/>
        <v>Ik stel voor dat ik begin met schrijven het schrijfdoel en de lezer vast.</v>
      </c>
      <c r="D804" s="9" t="str">
        <f t="shared" si="37"/>
        <v>Bovenbouw</v>
      </c>
      <c r="E804" s="10">
        <v>7</v>
      </c>
      <c r="F804" s="1" t="s">
        <v>768</v>
      </c>
    </row>
    <row r="805" spans="1:6" x14ac:dyDescent="0.2">
      <c r="A805" s="17" t="s">
        <v>434</v>
      </c>
      <c r="B805" s="16" t="str">
        <f t="shared" si="36"/>
        <v>Ze stellen het schrijfdoel en het lezerspubliek van tevoren vast.</v>
      </c>
      <c r="C805" s="16" t="str">
        <f t="shared" si="38"/>
        <v>Ik stel voor dat ik begin met schrijven het schrijfdoel en de lezer vast.</v>
      </c>
      <c r="D805" s="9" t="str">
        <f t="shared" si="37"/>
        <v>Bovenbouw</v>
      </c>
      <c r="E805" s="10">
        <v>7</v>
      </c>
      <c r="F805" s="1" t="s">
        <v>769</v>
      </c>
    </row>
    <row r="806" spans="1:6" x14ac:dyDescent="0.2">
      <c r="A806" s="17" t="s">
        <v>434</v>
      </c>
      <c r="B806" s="16" t="str">
        <f t="shared" si="36"/>
        <v>Ze stellen het schrijfdoel en het lezerspubliek van tevoren vast.</v>
      </c>
      <c r="C806" s="16" t="str">
        <f t="shared" si="38"/>
        <v>Ik stel voor dat ik begin met schrijven het schrijfdoel en de lezer vast.</v>
      </c>
      <c r="D806" s="9" t="str">
        <f t="shared" si="37"/>
        <v>Bovenbouw</v>
      </c>
      <c r="E806" s="10">
        <v>7</v>
      </c>
      <c r="F806" s="1" t="s">
        <v>797</v>
      </c>
    </row>
    <row r="807" spans="1:6" x14ac:dyDescent="0.2">
      <c r="A807" s="17" t="s">
        <v>455</v>
      </c>
      <c r="B807" s="16" t="str">
        <f t="shared" si="36"/>
        <v>Ze verzamelen informatie uit verschillende soorten bronnen.</v>
      </c>
      <c r="C807" s="16" t="str">
        <f t="shared" si="38"/>
        <v>Ik kan informatie verzamelen uit verschillende bronnen.</v>
      </c>
      <c r="D807" s="9" t="str">
        <f t="shared" si="37"/>
        <v>Bovenbouw</v>
      </c>
      <c r="E807" s="10">
        <v>7</v>
      </c>
      <c r="F807" s="1" t="s">
        <v>776</v>
      </c>
    </row>
    <row r="808" spans="1:6" x14ac:dyDescent="0.2">
      <c r="A808" s="17" t="s">
        <v>455</v>
      </c>
      <c r="B808" s="16" t="str">
        <f t="shared" si="36"/>
        <v>Ze verzamelen informatie uit verschillende soorten bronnen.</v>
      </c>
      <c r="C808" s="16" t="str">
        <f t="shared" si="38"/>
        <v>Ik kan informatie verzamelen uit verschillende bronnen.</v>
      </c>
      <c r="D808" s="9" t="str">
        <f t="shared" si="37"/>
        <v>Bovenbouw</v>
      </c>
      <c r="E808" s="10">
        <v>7</v>
      </c>
      <c r="F808" s="1" t="s">
        <v>777</v>
      </c>
    </row>
    <row r="809" spans="1:6" x14ac:dyDescent="0.2">
      <c r="A809" s="17" t="s">
        <v>455</v>
      </c>
      <c r="B809" s="16" t="str">
        <f t="shared" si="36"/>
        <v>Ze verzamelen informatie uit verschillende soorten bronnen.</v>
      </c>
      <c r="C809" s="16" t="str">
        <f t="shared" si="38"/>
        <v>Ik kan informatie verzamelen uit verschillende bronnen.</v>
      </c>
      <c r="D809" s="9" t="str">
        <f t="shared" si="37"/>
        <v>Bovenbouw</v>
      </c>
      <c r="E809" s="10">
        <v>7</v>
      </c>
      <c r="F809" s="1" t="s">
        <v>825</v>
      </c>
    </row>
    <row r="810" spans="1:6" x14ac:dyDescent="0.2">
      <c r="A810" s="17" t="s">
        <v>455</v>
      </c>
      <c r="B810" s="16" t="str">
        <f t="shared" si="36"/>
        <v>Ze verzamelen informatie uit verschillende soorten bronnen.</v>
      </c>
      <c r="C810" s="16" t="str">
        <f t="shared" si="38"/>
        <v>Ik kan informatie verzamelen uit verschillende bronnen.</v>
      </c>
      <c r="D810" s="9" t="str">
        <f t="shared" si="37"/>
        <v>Bovenbouw</v>
      </c>
      <c r="E810" s="10">
        <v>7</v>
      </c>
      <c r="F810" s="1" t="s">
        <v>762</v>
      </c>
    </row>
    <row r="811" spans="1:6" x14ac:dyDescent="0.2">
      <c r="A811" s="17" t="s">
        <v>455</v>
      </c>
      <c r="B811" s="16" t="str">
        <f t="shared" si="36"/>
        <v>Ze verzamelen informatie uit verschillende soorten bronnen.</v>
      </c>
      <c r="C811" s="16" t="str">
        <f t="shared" si="38"/>
        <v>Ik kan informatie verzamelen uit verschillende bronnen.</v>
      </c>
      <c r="D811" s="9" t="str">
        <f t="shared" si="37"/>
        <v>Bovenbouw</v>
      </c>
      <c r="E811" s="10">
        <v>7</v>
      </c>
      <c r="F811" s="1" t="s">
        <v>830</v>
      </c>
    </row>
    <row r="812" spans="1:6" x14ac:dyDescent="0.2">
      <c r="A812" s="17" t="s">
        <v>455</v>
      </c>
      <c r="B812" s="16" t="str">
        <f t="shared" si="36"/>
        <v>Ze verzamelen informatie uit verschillende soorten bronnen.</v>
      </c>
      <c r="C812" s="16" t="str">
        <f t="shared" si="38"/>
        <v>Ik kan informatie verzamelen uit verschillende bronnen.</v>
      </c>
      <c r="D812" s="9" t="str">
        <f t="shared" si="37"/>
        <v>Bovenbouw</v>
      </c>
      <c r="E812" s="10">
        <v>7</v>
      </c>
      <c r="F812" s="1" t="s">
        <v>839</v>
      </c>
    </row>
    <row r="813" spans="1:6" x14ac:dyDescent="0.2">
      <c r="A813" s="17" t="s">
        <v>455</v>
      </c>
      <c r="B813" s="16" t="str">
        <f t="shared" si="36"/>
        <v>Ze verzamelen informatie uit verschillende soorten bronnen.</v>
      </c>
      <c r="C813" s="16" t="str">
        <f t="shared" si="38"/>
        <v>Ik kan informatie verzamelen uit verschillende bronnen.</v>
      </c>
      <c r="D813" s="9" t="str">
        <f t="shared" si="37"/>
        <v>Bovenbouw</v>
      </c>
      <c r="E813" s="10">
        <v>7</v>
      </c>
      <c r="F813" s="1" t="s">
        <v>763</v>
      </c>
    </row>
    <row r="814" spans="1:6" x14ac:dyDescent="0.2">
      <c r="A814" s="17" t="s">
        <v>455</v>
      </c>
      <c r="B814" s="16" t="str">
        <f t="shared" si="36"/>
        <v>Ze verzamelen informatie uit verschillende soorten bronnen.</v>
      </c>
      <c r="C814" s="16" t="str">
        <f t="shared" si="38"/>
        <v>Ik kan informatie verzamelen uit verschillende bronnen.</v>
      </c>
      <c r="D814" s="9" t="str">
        <f t="shared" si="37"/>
        <v>Bovenbouw</v>
      </c>
      <c r="E814" s="10">
        <v>7</v>
      </c>
      <c r="F814" s="1" t="s">
        <v>796</v>
      </c>
    </row>
    <row r="815" spans="1:6" x14ac:dyDescent="0.2">
      <c r="A815" s="17" t="s">
        <v>455</v>
      </c>
      <c r="B815" s="16" t="str">
        <f t="shared" si="36"/>
        <v>Ze verzamelen informatie uit verschillende soorten bronnen.</v>
      </c>
      <c r="C815" s="16" t="str">
        <f t="shared" si="38"/>
        <v>Ik kan informatie verzamelen uit verschillende bronnen.</v>
      </c>
      <c r="D815" s="9" t="str">
        <f t="shared" si="37"/>
        <v>Bovenbouw</v>
      </c>
      <c r="E815" s="10">
        <v>7</v>
      </c>
      <c r="F815" s="1" t="s">
        <v>767</v>
      </c>
    </row>
    <row r="816" spans="1:6" x14ac:dyDescent="0.2">
      <c r="A816" s="17" t="s">
        <v>455</v>
      </c>
      <c r="B816" s="16" t="str">
        <f t="shared" si="36"/>
        <v>Ze verzamelen informatie uit verschillende soorten bronnen.</v>
      </c>
      <c r="C816" s="16" t="str">
        <f t="shared" si="38"/>
        <v>Ik kan informatie verzamelen uit verschillende bronnen.</v>
      </c>
      <c r="D816" s="9" t="str">
        <f t="shared" si="37"/>
        <v>Bovenbouw</v>
      </c>
      <c r="E816" s="10">
        <v>7</v>
      </c>
      <c r="F816" s="1" t="s">
        <v>769</v>
      </c>
    </row>
    <row r="817" spans="1:6" x14ac:dyDescent="0.2">
      <c r="A817" s="17" t="s">
        <v>435</v>
      </c>
      <c r="B817" s="16" t="str">
        <f t="shared" si="36"/>
        <v>Ze ordenen vooraf de gevonden informatie.</v>
      </c>
      <c r="C817" s="16" t="str">
        <f t="shared" si="38"/>
        <v>Ik kan gevonden informatie ordenen op verschillende criteria.</v>
      </c>
      <c r="D817" s="9" t="str">
        <f t="shared" si="37"/>
        <v>Bovenbouw</v>
      </c>
      <c r="E817" s="10">
        <v>7</v>
      </c>
      <c r="F817" s="1" t="s">
        <v>776</v>
      </c>
    </row>
    <row r="818" spans="1:6" x14ac:dyDescent="0.2">
      <c r="A818" s="17" t="s">
        <v>435</v>
      </c>
      <c r="B818" s="16" t="str">
        <f t="shared" si="36"/>
        <v>Ze ordenen vooraf de gevonden informatie.</v>
      </c>
      <c r="C818" s="16" t="str">
        <f t="shared" si="38"/>
        <v>Ik kan gevonden informatie ordenen op verschillende criteria.</v>
      </c>
      <c r="D818" s="9" t="str">
        <f t="shared" si="37"/>
        <v>Bovenbouw</v>
      </c>
      <c r="E818" s="10">
        <v>7</v>
      </c>
      <c r="F818" s="1" t="s">
        <v>825</v>
      </c>
    </row>
    <row r="819" spans="1:6" x14ac:dyDescent="0.2">
      <c r="A819" s="17" t="s">
        <v>435</v>
      </c>
      <c r="B819" s="16" t="str">
        <f t="shared" si="36"/>
        <v>Ze ordenen vooraf de gevonden informatie.</v>
      </c>
      <c r="C819" s="16" t="str">
        <f t="shared" si="38"/>
        <v>Ik kan gevonden informatie ordenen op verschillende criteria.</v>
      </c>
      <c r="D819" s="9" t="str">
        <f t="shared" si="37"/>
        <v>Bovenbouw</v>
      </c>
      <c r="E819" s="10">
        <v>7</v>
      </c>
      <c r="F819" s="1" t="s">
        <v>830</v>
      </c>
    </row>
    <row r="820" spans="1:6" x14ac:dyDescent="0.2">
      <c r="A820" s="17" t="s">
        <v>435</v>
      </c>
      <c r="B820" s="16" t="str">
        <f t="shared" si="36"/>
        <v>Ze ordenen vooraf de gevonden informatie.</v>
      </c>
      <c r="C820" s="16" t="str">
        <f t="shared" si="38"/>
        <v>Ik kan gevonden informatie ordenen op verschillende criteria.</v>
      </c>
      <c r="D820" s="9" t="str">
        <f t="shared" si="37"/>
        <v>Bovenbouw</v>
      </c>
      <c r="E820" s="10">
        <v>7</v>
      </c>
      <c r="F820" s="1" t="s">
        <v>839</v>
      </c>
    </row>
    <row r="821" spans="1:6" x14ac:dyDescent="0.2">
      <c r="A821" s="17" t="s">
        <v>435</v>
      </c>
      <c r="B821" s="16" t="str">
        <f t="shared" si="36"/>
        <v>Ze ordenen vooraf de gevonden informatie.</v>
      </c>
      <c r="C821" s="16" t="str">
        <f t="shared" si="38"/>
        <v>Ik kan gevonden informatie ordenen op verschillende criteria.</v>
      </c>
      <c r="D821" s="9" t="str">
        <f t="shared" si="37"/>
        <v>Bovenbouw</v>
      </c>
      <c r="E821" s="10">
        <v>7</v>
      </c>
      <c r="F821" s="1" t="s">
        <v>809</v>
      </c>
    </row>
    <row r="822" spans="1:6" x14ac:dyDescent="0.2">
      <c r="A822" s="17" t="s">
        <v>435</v>
      </c>
      <c r="B822" s="16" t="str">
        <f t="shared" si="36"/>
        <v>Ze ordenen vooraf de gevonden informatie.</v>
      </c>
      <c r="C822" s="16" t="str">
        <f t="shared" si="38"/>
        <v>Ik kan gevonden informatie ordenen op verschillende criteria.</v>
      </c>
      <c r="D822" s="9" t="str">
        <f t="shared" si="37"/>
        <v>Bovenbouw</v>
      </c>
      <c r="E822" s="10">
        <v>7</v>
      </c>
      <c r="F822" s="1" t="s">
        <v>763</v>
      </c>
    </row>
    <row r="823" spans="1:6" x14ac:dyDescent="0.2">
      <c r="A823" s="17" t="s">
        <v>435</v>
      </c>
      <c r="B823" s="16" t="str">
        <f t="shared" si="36"/>
        <v>Ze ordenen vooraf de gevonden informatie.</v>
      </c>
      <c r="C823" s="16" t="str">
        <f t="shared" si="38"/>
        <v>Ik kan gevonden informatie ordenen op verschillende criteria.</v>
      </c>
      <c r="D823" s="9" t="str">
        <f t="shared" si="37"/>
        <v>Bovenbouw</v>
      </c>
      <c r="E823" s="10">
        <v>7</v>
      </c>
      <c r="F823" s="1" t="s">
        <v>745</v>
      </c>
    </row>
    <row r="824" spans="1:6" x14ac:dyDescent="0.2">
      <c r="A824" s="17" t="s">
        <v>435</v>
      </c>
      <c r="B824" s="16" t="str">
        <f t="shared" si="36"/>
        <v>Ze ordenen vooraf de gevonden informatie.</v>
      </c>
      <c r="C824" s="16" t="str">
        <f t="shared" si="38"/>
        <v>Ik kan gevonden informatie ordenen op verschillende criteria.</v>
      </c>
      <c r="D824" s="9" t="str">
        <f t="shared" si="37"/>
        <v>Bovenbouw</v>
      </c>
      <c r="E824" s="10">
        <v>7</v>
      </c>
      <c r="F824" s="1" t="s">
        <v>767</v>
      </c>
    </row>
    <row r="825" spans="1:6" x14ac:dyDescent="0.2">
      <c r="A825" s="17" t="s">
        <v>435</v>
      </c>
      <c r="B825" s="16" t="str">
        <f t="shared" si="36"/>
        <v>Ze ordenen vooraf de gevonden informatie.</v>
      </c>
      <c r="C825" s="16" t="str">
        <f t="shared" si="38"/>
        <v>Ik kan gevonden informatie ordenen op verschillende criteria.</v>
      </c>
      <c r="D825" s="9" t="str">
        <f t="shared" si="37"/>
        <v>Bovenbouw</v>
      </c>
      <c r="E825" s="30">
        <v>7</v>
      </c>
      <c r="F825" s="2" t="s">
        <v>573</v>
      </c>
    </row>
    <row r="826" spans="1:6" ht="28.5" x14ac:dyDescent="0.2">
      <c r="A826" s="17" t="s">
        <v>456</v>
      </c>
      <c r="B826" s="16" t="str">
        <f t="shared" si="36"/>
        <v>Ze kiezen de juiste woorden en formuleren hun gedachten en gevoelens in enkelvoudige en samengestelde zinnen.</v>
      </c>
      <c r="C826" s="16" t="str">
        <f t="shared" si="38"/>
        <v>Ik kan mijn gedachten en gevoelens met de juiste woorden en zingrootte schrijven.</v>
      </c>
      <c r="D826" s="9" t="str">
        <f t="shared" si="37"/>
        <v>Bovenbouw</v>
      </c>
      <c r="E826" s="10">
        <v>7</v>
      </c>
      <c r="F826" s="1" t="s">
        <v>753</v>
      </c>
    </row>
    <row r="827" spans="1:6" ht="28.5" x14ac:dyDescent="0.2">
      <c r="A827" s="17" t="s">
        <v>456</v>
      </c>
      <c r="B827" s="16" t="str">
        <f t="shared" si="36"/>
        <v>Ze kiezen de juiste woorden en formuleren hun gedachten en gevoelens in enkelvoudige en samengestelde zinnen.</v>
      </c>
      <c r="C827" s="16" t="str">
        <f t="shared" si="38"/>
        <v>Ik kan mijn gedachten en gevoelens met de juiste woorden en zingrootte schrijven.</v>
      </c>
      <c r="D827" s="9" t="str">
        <f t="shared" si="37"/>
        <v>Bovenbouw</v>
      </c>
      <c r="E827" s="10">
        <v>7</v>
      </c>
      <c r="F827" s="1" t="s">
        <v>762</v>
      </c>
    </row>
    <row r="828" spans="1:6" ht="28.5" x14ac:dyDescent="0.2">
      <c r="A828" s="17" t="s">
        <v>456</v>
      </c>
      <c r="B828" s="16" t="str">
        <f t="shared" si="36"/>
        <v>Ze kiezen de juiste woorden en formuleren hun gedachten en gevoelens in enkelvoudige en samengestelde zinnen.</v>
      </c>
      <c r="C828" s="16" t="str">
        <f t="shared" si="38"/>
        <v>Ik kan mijn gedachten en gevoelens met de juiste woorden en zingrootte schrijven.</v>
      </c>
      <c r="D828" s="9" t="str">
        <f t="shared" si="37"/>
        <v>Bovenbouw</v>
      </c>
      <c r="E828" s="10">
        <v>7</v>
      </c>
      <c r="F828" s="1" t="s">
        <v>809</v>
      </c>
    </row>
    <row r="829" spans="1:6" ht="28.5" x14ac:dyDescent="0.2">
      <c r="A829" s="17" t="s">
        <v>456</v>
      </c>
      <c r="B829" s="16" t="str">
        <f t="shared" si="36"/>
        <v>Ze kiezen de juiste woorden en formuleren hun gedachten en gevoelens in enkelvoudige en samengestelde zinnen.</v>
      </c>
      <c r="C829" s="16" t="str">
        <f t="shared" si="38"/>
        <v>Ik kan mijn gedachten en gevoelens met de juiste woorden en zingrootte schrijven.</v>
      </c>
      <c r="D829" s="9" t="str">
        <f t="shared" si="37"/>
        <v>Bovenbouw</v>
      </c>
      <c r="E829" s="10">
        <v>7</v>
      </c>
      <c r="F829" s="1" t="s">
        <v>763</v>
      </c>
    </row>
    <row r="830" spans="1:6" ht="28.5" x14ac:dyDescent="0.2">
      <c r="A830" s="17" t="s">
        <v>456</v>
      </c>
      <c r="B830" s="16" t="str">
        <f t="shared" si="36"/>
        <v>Ze kiezen de juiste woorden en formuleren hun gedachten en gevoelens in enkelvoudige en samengestelde zinnen.</v>
      </c>
      <c r="C830" s="16" t="str">
        <f t="shared" si="38"/>
        <v>Ik kan mijn gedachten en gevoelens met de juiste woorden en zingrootte schrijven.</v>
      </c>
      <c r="D830" s="9" t="str">
        <f t="shared" si="37"/>
        <v>Bovenbouw</v>
      </c>
      <c r="E830" s="10">
        <v>7</v>
      </c>
      <c r="F830" s="1" t="s">
        <v>765</v>
      </c>
    </row>
    <row r="831" spans="1:6" ht="28.5" x14ac:dyDescent="0.2">
      <c r="A831" s="17" t="s">
        <v>456</v>
      </c>
      <c r="B831" s="16" t="str">
        <f t="shared" si="36"/>
        <v>Ze kiezen de juiste woorden en formuleren hun gedachten en gevoelens in enkelvoudige en samengestelde zinnen.</v>
      </c>
      <c r="C831" s="16" t="str">
        <f t="shared" si="38"/>
        <v>Ik kan mijn gedachten en gevoelens met de juiste woorden en zingrootte schrijven.</v>
      </c>
      <c r="D831" s="9" t="str">
        <f t="shared" si="37"/>
        <v>Bovenbouw</v>
      </c>
      <c r="E831" s="10">
        <v>7</v>
      </c>
      <c r="F831" s="1" t="s">
        <v>745</v>
      </c>
    </row>
    <row r="832" spans="1:6" ht="28.5" x14ac:dyDescent="0.2">
      <c r="A832" s="17" t="s">
        <v>456</v>
      </c>
      <c r="B832" s="16" t="str">
        <f t="shared" si="36"/>
        <v>Ze kiezen de juiste woorden en formuleren hun gedachten en gevoelens in enkelvoudige en samengestelde zinnen.</v>
      </c>
      <c r="C832" s="16" t="str">
        <f t="shared" si="38"/>
        <v>Ik kan mijn gedachten en gevoelens met de juiste woorden en zingrootte schrijven.</v>
      </c>
      <c r="D832" s="9" t="str">
        <f t="shared" si="37"/>
        <v>Bovenbouw</v>
      </c>
      <c r="E832" s="10">
        <v>7</v>
      </c>
      <c r="F832" s="1" t="s">
        <v>746</v>
      </c>
    </row>
    <row r="833" spans="1:6" ht="28.5" x14ac:dyDescent="0.2">
      <c r="A833" s="17" t="s">
        <v>456</v>
      </c>
      <c r="B833" s="16" t="str">
        <f t="shared" ref="B833:B896" si="39">IF(A833="2.5.1","De kinderen schrijven korte teksten, zoals antwoorden op vragen, berichten en afspraken en langere teksten, zoals verhalende en informatieve teksten.",IF(A833="2.5.2","Ze kennen kenmerken van verhalende, informatieve, directieve, beschouwende en argumentatieve teksten.",IF(A833="2.5.3","Ze durven te schrijven en hebben er plezier in.",IF(A833="2.5.4","Ze stellen het onderwerp vast en zijn zich bewust van het schrijfdoel en het lezerspubliek.",IF(A833="2.5.5","Ze verzamelen informatie uit enkele bronnen die beschikbaar zijn.",IF(A833="2.5.6","Ze ordenen de gevonden informatie in de tijd.",IF(A833="2.5.7","Ze kiezen de geschikte woorden en formuleren hun gedachten en gevoelens in enkelvoudige zinnen.",IF(A833="2.5.8","Ze schrijven korte teksten met de juiste spelling en interpunctie.",IF(A833="2.5.9","Ze lezen hun geschreven tekst na en reviseren die met hulp van anderen.",IF(A833="2.5.10","Ze kunnen opmerkingen maken bij hun eigen teksten.",IF(A833="2.5.11","De kinderen schrijven allerlei soorten teksten, waaronder verhalende, informatieve, directieve, beschouwende en argumentatieve teksten.",IF(A833="2.5.12","Ze herkennen en gebruiken enkele kenmerken van verhalende, informatieve, directieve, beschouwende en argumentatieve teksten.",IF(A833="2.5.13","Ze stellen het schrijfdoel en het lezerspubliek van tevoren vast.",IF(A833="2.5.14","Ze verzamelen informatie uit verschillende soorten bronnen.",IF(A833="2.5.15","Ze ordenen vooraf de gevonden informatie.",IF(A833="2.5.16","Ze kiezen de juiste woorden en formuleren hun gedachten en gevoelens in enkelvoudige en samengestelde zinnen.",IF(A833="2.5.17","Ze schrijven langere teksten met de juiste spelling en interpunctie.",IF(A833="2.5.18","Ze besteden aandacht aan de vormgeving en de lay-out.",IF(A833="2.5.19","Ze lezen hun geschreven tekst na en reviseren die zelfstandig.",IF(A833="2.5.20","Ze reflecteren op het schrijfproduct en op het schrijfproces.","Voer tussendoel in"))))))))))))))))))))</f>
        <v>Ze kiezen de juiste woorden en formuleren hun gedachten en gevoelens in enkelvoudige en samengestelde zinnen.</v>
      </c>
      <c r="C833" s="16" t="str">
        <f t="shared" si="38"/>
        <v>Ik kan mijn gedachten en gevoelens met de juiste woorden en zingrootte schrijven.</v>
      </c>
      <c r="D833" s="9" t="str">
        <f t="shared" ref="D833:D896" si="40">IF(A833="2.5.1","Middenbouw",IF(A833="2.5.2","Middenbouw",IF(A833="2.5.3","Middenbouw",IF(A833="2.5.4","Middenbouw",IF(A833="2.5.5","Middenbouw",IF(A833="2.5.6","Middenbouw",IF(A833="2.5.7","Middenbouw",IF(A833="2.5.8","Middenbouw",IF(A833="2.5.9","Middenbouw",IF(A833="2.5.10","Middenbouw",IF(A833="2.5.11","Bovenbouw",IF(A833="2.5.12","Bovenbouw",IF(A833="2.5.13","Bovenbouw",IF(A833="2.5.14","Bovenbouw",IF(A833="2.5.15","Bovenbouw",IF(A833="2.5.16","Bovenbouw",IF(A833="2.5.17","Bovenbouw",IF(A833="2.5.18","Bovenbouw",IF(A833="2.5.19","Bovenbouw",IF(A833="2.5.20","Bovenbouw","Onbepaald"))))))))))))))))))))</f>
        <v>Bovenbouw</v>
      </c>
      <c r="E833" s="10">
        <v>7</v>
      </c>
      <c r="F833" s="1" t="s">
        <v>714</v>
      </c>
    </row>
    <row r="834" spans="1:6" ht="28.5" x14ac:dyDescent="0.2">
      <c r="A834" s="17" t="s">
        <v>456</v>
      </c>
      <c r="B834" s="16" t="str">
        <f t="shared" si="39"/>
        <v>Ze kiezen de juiste woorden en formuleren hun gedachten en gevoelens in enkelvoudige en samengestelde zinnen.</v>
      </c>
      <c r="C834" s="16" t="str">
        <f t="shared" ref="C834:C897" si="41">IF(A834="2.5.1","Ik kan verschillende soorten teksten schrijven.",IF(A834="2.5.2","Ik kan de kenmerken van verschillende teksten benoemen.",IF(A834="2.5.3","Ik heb plezier in schrijven.",IF(A834="2.5.4","Voordat ik iets schrijf, bedenk ik het onderwerp, het doel en voor wie ik de tekst schrijf.",IF(A834="2.5.5","Ik kan gebruik maken van bronnen.",IF(A834="2.5.6","Ik kan een tekst ordenen.",IF(A834="2.5.7","Ik denk goed na voordat ik iets opschrijf.",IF(A834="2.5.8","Ik kan korte teksten op de juiste wijze schrijven.",IF(A834="2.5.9","Je leest je tekst na, vraagt een ander mee te kijken en verbetert je tekst.",IF(A834="2.5.10","Ik kan vertellen wat ik vind van wat ik geschreven heb.",IF(A834="2.5.11","Ik kan verschillende soorten teksten schrijven. ",IF(A834="2.5.12","Ik gebruik enkele kenmerken van verschillende soorten teksten in mijn eigen teksten.",IF(A834="2.5.13","Ik stel voor dat ik begin met schrijven het schrijfdoel en de lezer vast.",IF(A834="2.5.14","Ik kan informatie verzamelen uit verschillende bronnen.",IF(A834="2.5.15","Ik kan gevonden informatie ordenen op verschillende criteria.",IF(A834="2.5.16","Ik kan mijn gedachten en gevoelens met de juiste woorden en zingrootte schrijven.",IF(A834="2.5.17","Ik kan lange teksten schrijven waarin ik de woorden juist spel en goede interpunctie gebruik.",IF(A834="2.5.18","Ik besteed aandacht aan de vormgeving en lay-out van mijn schrijfproduct.",IF(A834="2.5.19","Ik lees mijn schrijfproduct na en verbeter en/of reviseer deze waar nodig.",IF(A834="2.5.20","Ik denk na over wat ik geschreven heb en hoe het ging.","Voer tussendoel in"))))))))))))))))))))</f>
        <v>Ik kan mijn gedachten en gevoelens met de juiste woorden en zingrootte schrijven.</v>
      </c>
      <c r="D834" s="9" t="str">
        <f t="shared" si="40"/>
        <v>Bovenbouw</v>
      </c>
      <c r="E834" s="10">
        <v>7</v>
      </c>
      <c r="F834" s="1" t="s">
        <v>816</v>
      </c>
    </row>
    <row r="835" spans="1:6" ht="28.5" x14ac:dyDescent="0.2">
      <c r="A835" s="17" t="s">
        <v>456</v>
      </c>
      <c r="B835" s="16" t="str">
        <f t="shared" si="39"/>
        <v>Ze kiezen de juiste woorden en formuleren hun gedachten en gevoelens in enkelvoudige en samengestelde zinnen.</v>
      </c>
      <c r="C835" s="16" t="str">
        <f t="shared" si="41"/>
        <v>Ik kan mijn gedachten en gevoelens met de juiste woorden en zingrootte schrijven.</v>
      </c>
      <c r="D835" s="9" t="str">
        <f t="shared" si="40"/>
        <v>Bovenbouw</v>
      </c>
      <c r="E835" s="10">
        <v>7</v>
      </c>
      <c r="F835" s="1" t="s">
        <v>796</v>
      </c>
    </row>
    <row r="836" spans="1:6" ht="28.5" x14ac:dyDescent="0.2">
      <c r="A836" s="17" t="s">
        <v>456</v>
      </c>
      <c r="B836" s="16" t="str">
        <f t="shared" si="39"/>
        <v>Ze kiezen de juiste woorden en formuleren hun gedachten en gevoelens in enkelvoudige en samengestelde zinnen.</v>
      </c>
      <c r="C836" s="16" t="str">
        <f t="shared" si="41"/>
        <v>Ik kan mijn gedachten en gevoelens met de juiste woorden en zingrootte schrijven.</v>
      </c>
      <c r="D836" s="9" t="str">
        <f t="shared" si="40"/>
        <v>Bovenbouw</v>
      </c>
      <c r="E836" s="10">
        <v>7</v>
      </c>
      <c r="F836" s="1" t="s">
        <v>771</v>
      </c>
    </row>
    <row r="837" spans="1:6" ht="28.5" x14ac:dyDescent="0.2">
      <c r="A837" s="17" t="s">
        <v>456</v>
      </c>
      <c r="B837" s="16" t="str">
        <f t="shared" si="39"/>
        <v>Ze kiezen de juiste woorden en formuleren hun gedachten en gevoelens in enkelvoudige en samengestelde zinnen.</v>
      </c>
      <c r="C837" s="16" t="str">
        <f t="shared" si="41"/>
        <v>Ik kan mijn gedachten en gevoelens met de juiste woorden en zingrootte schrijven.</v>
      </c>
      <c r="D837" s="9" t="str">
        <f t="shared" si="40"/>
        <v>Bovenbouw</v>
      </c>
      <c r="E837" s="10">
        <v>7</v>
      </c>
      <c r="F837" s="1" t="s">
        <v>772</v>
      </c>
    </row>
    <row r="838" spans="1:6" ht="28.5" x14ac:dyDescent="0.2">
      <c r="A838" s="17" t="s">
        <v>456</v>
      </c>
      <c r="B838" s="16" t="str">
        <f t="shared" si="39"/>
        <v>Ze kiezen de juiste woorden en formuleren hun gedachten en gevoelens in enkelvoudige en samengestelde zinnen.</v>
      </c>
      <c r="C838" s="16" t="str">
        <f t="shared" si="41"/>
        <v>Ik kan mijn gedachten en gevoelens met de juiste woorden en zingrootte schrijven.</v>
      </c>
      <c r="D838" s="9" t="str">
        <f t="shared" si="40"/>
        <v>Bovenbouw</v>
      </c>
      <c r="E838" s="10">
        <v>7</v>
      </c>
      <c r="F838" s="1" t="s">
        <v>774</v>
      </c>
    </row>
    <row r="839" spans="1:6" ht="28.5" x14ac:dyDescent="0.2">
      <c r="A839" s="17" t="s">
        <v>456</v>
      </c>
      <c r="B839" s="16" t="str">
        <f t="shared" si="39"/>
        <v>Ze kiezen de juiste woorden en formuleren hun gedachten en gevoelens in enkelvoudige en samengestelde zinnen.</v>
      </c>
      <c r="C839" s="16" t="str">
        <f t="shared" si="41"/>
        <v>Ik kan mijn gedachten en gevoelens met de juiste woorden en zingrootte schrijven.</v>
      </c>
      <c r="D839" s="9" t="str">
        <f t="shared" si="40"/>
        <v>Bovenbouw</v>
      </c>
      <c r="E839" s="10">
        <v>7</v>
      </c>
      <c r="F839" s="1" t="s">
        <v>767</v>
      </c>
    </row>
    <row r="840" spans="1:6" ht="28.5" x14ac:dyDescent="0.2">
      <c r="A840" s="17" t="s">
        <v>456</v>
      </c>
      <c r="B840" s="16" t="str">
        <f t="shared" si="39"/>
        <v>Ze kiezen de juiste woorden en formuleren hun gedachten en gevoelens in enkelvoudige en samengestelde zinnen.</v>
      </c>
      <c r="C840" s="16" t="str">
        <f t="shared" si="41"/>
        <v>Ik kan mijn gedachten en gevoelens met de juiste woorden en zingrootte schrijven.</v>
      </c>
      <c r="D840" s="9" t="str">
        <f t="shared" si="40"/>
        <v>Bovenbouw</v>
      </c>
      <c r="E840" s="10">
        <v>7</v>
      </c>
      <c r="F840" s="1" t="s">
        <v>775</v>
      </c>
    </row>
    <row r="841" spans="1:6" ht="28.5" x14ac:dyDescent="0.2">
      <c r="A841" s="17" t="s">
        <v>456</v>
      </c>
      <c r="B841" s="16" t="str">
        <f t="shared" si="39"/>
        <v>Ze kiezen de juiste woorden en formuleren hun gedachten en gevoelens in enkelvoudige en samengestelde zinnen.</v>
      </c>
      <c r="C841" s="16" t="str">
        <f t="shared" si="41"/>
        <v>Ik kan mijn gedachten en gevoelens met de juiste woorden en zingrootte schrijven.</v>
      </c>
      <c r="D841" s="9" t="str">
        <f t="shared" si="40"/>
        <v>Bovenbouw</v>
      </c>
      <c r="E841" s="10">
        <v>7</v>
      </c>
      <c r="F841" s="1" t="s">
        <v>769</v>
      </c>
    </row>
    <row r="842" spans="1:6" ht="28.5" x14ac:dyDescent="0.2">
      <c r="A842" s="17" t="s">
        <v>456</v>
      </c>
      <c r="B842" s="16" t="str">
        <f t="shared" si="39"/>
        <v>Ze kiezen de juiste woorden en formuleren hun gedachten en gevoelens in enkelvoudige en samengestelde zinnen.</v>
      </c>
      <c r="C842" s="16" t="str">
        <f t="shared" si="41"/>
        <v>Ik kan mijn gedachten en gevoelens met de juiste woorden en zingrootte schrijven.</v>
      </c>
      <c r="D842" s="9" t="str">
        <f t="shared" si="40"/>
        <v>Bovenbouw</v>
      </c>
      <c r="E842" s="10">
        <v>7</v>
      </c>
      <c r="F842" s="1" t="s">
        <v>797</v>
      </c>
    </row>
    <row r="843" spans="1:6" ht="28.5" x14ac:dyDescent="0.2">
      <c r="A843" s="17" t="s">
        <v>456</v>
      </c>
      <c r="B843" s="16" t="str">
        <f t="shared" si="39"/>
        <v>Ze kiezen de juiste woorden en formuleren hun gedachten en gevoelens in enkelvoudige en samengestelde zinnen.</v>
      </c>
      <c r="C843" s="16" t="str">
        <f t="shared" si="41"/>
        <v>Ik kan mijn gedachten en gevoelens met de juiste woorden en zingrootte schrijven.</v>
      </c>
      <c r="D843" s="9" t="str">
        <f t="shared" si="40"/>
        <v>Bovenbouw</v>
      </c>
      <c r="E843" s="10">
        <v>7</v>
      </c>
      <c r="F843" s="1" t="s">
        <v>812</v>
      </c>
    </row>
    <row r="844" spans="1:6" ht="28.5" x14ac:dyDescent="0.2">
      <c r="A844" s="17" t="s">
        <v>456</v>
      </c>
      <c r="B844" s="16" t="str">
        <f t="shared" si="39"/>
        <v>Ze kiezen de juiste woorden en formuleren hun gedachten en gevoelens in enkelvoudige en samengestelde zinnen.</v>
      </c>
      <c r="C844" s="16" t="str">
        <f t="shared" si="41"/>
        <v>Ik kan mijn gedachten en gevoelens met de juiste woorden en zingrootte schrijven.</v>
      </c>
      <c r="D844" s="9" t="str">
        <f t="shared" si="40"/>
        <v>Bovenbouw</v>
      </c>
      <c r="E844" s="10">
        <v>7</v>
      </c>
      <c r="F844" s="1" t="s">
        <v>573</v>
      </c>
    </row>
    <row r="845" spans="1:6" ht="28.5" x14ac:dyDescent="0.2">
      <c r="A845" s="17" t="s">
        <v>456</v>
      </c>
      <c r="B845" s="16" t="str">
        <f t="shared" si="39"/>
        <v>Ze kiezen de juiste woorden en formuleren hun gedachten en gevoelens in enkelvoudige en samengestelde zinnen.</v>
      </c>
      <c r="C845" s="16" t="str">
        <f t="shared" si="41"/>
        <v>Ik kan mijn gedachten en gevoelens met de juiste woorden en zingrootte schrijven.</v>
      </c>
      <c r="D845" s="9" t="str">
        <f t="shared" si="40"/>
        <v>Bovenbouw</v>
      </c>
      <c r="E845" s="30">
        <v>7</v>
      </c>
      <c r="F845" s="2" t="s">
        <v>575</v>
      </c>
    </row>
    <row r="846" spans="1:6" ht="28.5" x14ac:dyDescent="0.2">
      <c r="A846" s="17" t="s">
        <v>340</v>
      </c>
      <c r="B846" s="16" t="str">
        <f t="shared" si="39"/>
        <v>Ze schrijven langere teksten met de juiste spelling en interpunctie.</v>
      </c>
      <c r="C846" s="16" t="str">
        <f t="shared" si="41"/>
        <v>Ik kan lange teksten schrijven waarin ik de woorden juist spel en goede interpunctie gebruik.</v>
      </c>
      <c r="D846" s="9" t="str">
        <f t="shared" si="40"/>
        <v>Bovenbouw</v>
      </c>
      <c r="E846" s="10">
        <v>7</v>
      </c>
      <c r="F846" s="1" t="s">
        <v>776</v>
      </c>
    </row>
    <row r="847" spans="1:6" ht="28.5" x14ac:dyDescent="0.2">
      <c r="A847" s="17" t="s">
        <v>340</v>
      </c>
      <c r="B847" s="16" t="str">
        <f t="shared" si="39"/>
        <v>Ze schrijven langere teksten met de juiste spelling en interpunctie.</v>
      </c>
      <c r="C847" s="16" t="str">
        <f t="shared" si="41"/>
        <v>Ik kan lange teksten schrijven waarin ik de woorden juist spel en goede interpunctie gebruik.</v>
      </c>
      <c r="D847" s="9" t="str">
        <f t="shared" si="40"/>
        <v>Bovenbouw</v>
      </c>
      <c r="E847" s="10">
        <v>7</v>
      </c>
      <c r="F847" s="1" t="s">
        <v>753</v>
      </c>
    </row>
    <row r="848" spans="1:6" ht="28.5" x14ac:dyDescent="0.2">
      <c r="A848" s="17" t="s">
        <v>340</v>
      </c>
      <c r="B848" s="16" t="str">
        <f t="shared" si="39"/>
        <v>Ze schrijven langere teksten met de juiste spelling en interpunctie.</v>
      </c>
      <c r="C848" s="16" t="str">
        <f t="shared" si="41"/>
        <v>Ik kan lange teksten schrijven waarin ik de woorden juist spel en goede interpunctie gebruik.</v>
      </c>
      <c r="D848" s="9" t="str">
        <f t="shared" si="40"/>
        <v>Bovenbouw</v>
      </c>
      <c r="E848" s="10">
        <v>7</v>
      </c>
      <c r="F848" s="1" t="s">
        <v>830</v>
      </c>
    </row>
    <row r="849" spans="1:6" ht="28.5" x14ac:dyDescent="0.2">
      <c r="A849" s="17" t="s">
        <v>340</v>
      </c>
      <c r="B849" s="16" t="str">
        <f t="shared" si="39"/>
        <v>Ze schrijven langere teksten met de juiste spelling en interpunctie.</v>
      </c>
      <c r="C849" s="16" t="str">
        <f t="shared" si="41"/>
        <v>Ik kan lange teksten schrijven waarin ik de woorden juist spel en goede interpunctie gebruik.</v>
      </c>
      <c r="D849" s="9" t="str">
        <f t="shared" si="40"/>
        <v>Bovenbouw</v>
      </c>
      <c r="E849" s="10">
        <v>7</v>
      </c>
      <c r="F849" s="1" t="s">
        <v>831</v>
      </c>
    </row>
    <row r="850" spans="1:6" ht="28.5" x14ac:dyDescent="0.2">
      <c r="A850" s="17" t="s">
        <v>340</v>
      </c>
      <c r="B850" s="16" t="str">
        <f t="shared" si="39"/>
        <v>Ze schrijven langere teksten met de juiste spelling en interpunctie.</v>
      </c>
      <c r="C850" s="16" t="str">
        <f t="shared" si="41"/>
        <v>Ik kan lange teksten schrijven waarin ik de woorden juist spel en goede interpunctie gebruik.</v>
      </c>
      <c r="D850" s="9" t="str">
        <f t="shared" si="40"/>
        <v>Bovenbouw</v>
      </c>
      <c r="E850" s="10">
        <v>7</v>
      </c>
      <c r="F850" s="1" t="s">
        <v>809</v>
      </c>
    </row>
    <row r="851" spans="1:6" ht="28.5" x14ac:dyDescent="0.2">
      <c r="A851" s="17" t="s">
        <v>340</v>
      </c>
      <c r="B851" s="16" t="str">
        <f t="shared" si="39"/>
        <v>Ze schrijven langere teksten met de juiste spelling en interpunctie.</v>
      </c>
      <c r="C851" s="16" t="str">
        <f t="shared" si="41"/>
        <v>Ik kan lange teksten schrijven waarin ik de woorden juist spel en goede interpunctie gebruik.</v>
      </c>
      <c r="D851" s="9" t="str">
        <f t="shared" si="40"/>
        <v>Bovenbouw</v>
      </c>
      <c r="E851" s="10">
        <v>7</v>
      </c>
      <c r="F851" s="1" t="s">
        <v>763</v>
      </c>
    </row>
    <row r="852" spans="1:6" ht="28.5" x14ac:dyDescent="0.2">
      <c r="A852" s="17" t="s">
        <v>340</v>
      </c>
      <c r="B852" s="16" t="str">
        <f t="shared" si="39"/>
        <v>Ze schrijven langere teksten met de juiste spelling en interpunctie.</v>
      </c>
      <c r="C852" s="16" t="str">
        <f t="shared" si="41"/>
        <v>Ik kan lange teksten schrijven waarin ik de woorden juist spel en goede interpunctie gebruik.</v>
      </c>
      <c r="D852" s="9" t="str">
        <f t="shared" si="40"/>
        <v>Bovenbouw</v>
      </c>
      <c r="E852" s="10">
        <v>7</v>
      </c>
      <c r="F852" s="1" t="s">
        <v>795</v>
      </c>
    </row>
    <row r="853" spans="1:6" ht="28.5" x14ac:dyDescent="0.2">
      <c r="A853" s="17" t="s">
        <v>340</v>
      </c>
      <c r="B853" s="16" t="str">
        <f t="shared" si="39"/>
        <v>Ze schrijven langere teksten met de juiste spelling en interpunctie.</v>
      </c>
      <c r="C853" s="16" t="str">
        <f t="shared" si="41"/>
        <v>Ik kan lange teksten schrijven waarin ik de woorden juist spel en goede interpunctie gebruik.</v>
      </c>
      <c r="D853" s="9" t="str">
        <f t="shared" si="40"/>
        <v>Bovenbouw</v>
      </c>
      <c r="E853" s="10">
        <v>7</v>
      </c>
      <c r="F853" s="1" t="s">
        <v>765</v>
      </c>
    </row>
    <row r="854" spans="1:6" ht="28.5" x14ac:dyDescent="0.2">
      <c r="A854" s="17" t="s">
        <v>340</v>
      </c>
      <c r="B854" s="16" t="str">
        <f t="shared" si="39"/>
        <v>Ze schrijven langere teksten met de juiste spelling en interpunctie.</v>
      </c>
      <c r="C854" s="16" t="str">
        <f t="shared" si="41"/>
        <v>Ik kan lange teksten schrijven waarin ik de woorden juist spel en goede interpunctie gebruik.</v>
      </c>
      <c r="D854" s="9" t="str">
        <f t="shared" si="40"/>
        <v>Bovenbouw</v>
      </c>
      <c r="E854" s="10">
        <v>7</v>
      </c>
      <c r="F854" s="1" t="s">
        <v>746</v>
      </c>
    </row>
    <row r="855" spans="1:6" ht="28.5" x14ac:dyDescent="0.2">
      <c r="A855" s="17" t="s">
        <v>340</v>
      </c>
      <c r="B855" s="16" t="str">
        <f t="shared" si="39"/>
        <v>Ze schrijven langere teksten met de juiste spelling en interpunctie.</v>
      </c>
      <c r="C855" s="16" t="str">
        <f t="shared" si="41"/>
        <v>Ik kan lange teksten schrijven waarin ik de woorden juist spel en goede interpunctie gebruik.</v>
      </c>
      <c r="D855" s="9" t="str">
        <f t="shared" si="40"/>
        <v>Bovenbouw</v>
      </c>
      <c r="E855" s="10">
        <v>7</v>
      </c>
      <c r="F855" s="1" t="s">
        <v>698</v>
      </c>
    </row>
    <row r="856" spans="1:6" ht="28.5" x14ac:dyDescent="0.2">
      <c r="A856" s="17" t="s">
        <v>340</v>
      </c>
      <c r="B856" s="16" t="str">
        <f t="shared" si="39"/>
        <v>Ze schrijven langere teksten met de juiste spelling en interpunctie.</v>
      </c>
      <c r="C856" s="16" t="str">
        <f t="shared" si="41"/>
        <v>Ik kan lange teksten schrijven waarin ik de woorden juist spel en goede interpunctie gebruik.</v>
      </c>
      <c r="D856" s="9" t="str">
        <f t="shared" si="40"/>
        <v>Bovenbouw</v>
      </c>
      <c r="E856" s="10">
        <v>7</v>
      </c>
      <c r="F856" s="1" t="s">
        <v>772</v>
      </c>
    </row>
    <row r="857" spans="1:6" ht="28.5" x14ac:dyDescent="0.2">
      <c r="A857" s="17" t="s">
        <v>340</v>
      </c>
      <c r="B857" s="16" t="str">
        <f t="shared" si="39"/>
        <v>Ze schrijven langere teksten met de juiste spelling en interpunctie.</v>
      </c>
      <c r="C857" s="16" t="str">
        <f t="shared" si="41"/>
        <v>Ik kan lange teksten schrijven waarin ik de woorden juist spel en goede interpunctie gebruik.</v>
      </c>
      <c r="D857" s="9" t="str">
        <f t="shared" si="40"/>
        <v>Bovenbouw</v>
      </c>
      <c r="E857" s="10">
        <v>7</v>
      </c>
      <c r="F857" s="1" t="s">
        <v>774</v>
      </c>
    </row>
    <row r="858" spans="1:6" ht="28.5" x14ac:dyDescent="0.2">
      <c r="A858" s="17" t="s">
        <v>340</v>
      </c>
      <c r="B858" s="16" t="str">
        <f t="shared" si="39"/>
        <v>Ze schrijven langere teksten met de juiste spelling en interpunctie.</v>
      </c>
      <c r="C858" s="16" t="str">
        <f t="shared" si="41"/>
        <v>Ik kan lange teksten schrijven waarin ik de woorden juist spel en goede interpunctie gebruik.</v>
      </c>
      <c r="D858" s="9" t="str">
        <f t="shared" si="40"/>
        <v>Bovenbouw</v>
      </c>
      <c r="E858" s="10">
        <v>7</v>
      </c>
      <c r="F858" s="1" t="s">
        <v>767</v>
      </c>
    </row>
    <row r="859" spans="1:6" ht="28.5" x14ac:dyDescent="0.2">
      <c r="A859" s="17" t="s">
        <v>340</v>
      </c>
      <c r="B859" s="16" t="str">
        <f t="shared" si="39"/>
        <v>Ze schrijven langere teksten met de juiste spelling en interpunctie.</v>
      </c>
      <c r="C859" s="16" t="str">
        <f t="shared" si="41"/>
        <v>Ik kan lange teksten schrijven waarin ik de woorden juist spel en goede interpunctie gebruik.</v>
      </c>
      <c r="D859" s="9" t="str">
        <f t="shared" si="40"/>
        <v>Bovenbouw</v>
      </c>
      <c r="E859" s="10">
        <v>7</v>
      </c>
      <c r="F859" s="1" t="s">
        <v>769</v>
      </c>
    </row>
    <row r="860" spans="1:6" ht="28.5" x14ac:dyDescent="0.2">
      <c r="A860" s="17" t="s">
        <v>340</v>
      </c>
      <c r="B860" s="16" t="str">
        <f t="shared" si="39"/>
        <v>Ze schrijven langere teksten met de juiste spelling en interpunctie.</v>
      </c>
      <c r="C860" s="16" t="str">
        <f t="shared" si="41"/>
        <v>Ik kan lange teksten schrijven waarin ik de woorden juist spel en goede interpunctie gebruik.</v>
      </c>
      <c r="D860" s="9" t="str">
        <f t="shared" si="40"/>
        <v>Bovenbouw</v>
      </c>
      <c r="E860" s="10">
        <v>7</v>
      </c>
      <c r="F860" s="1" t="s">
        <v>797</v>
      </c>
    </row>
    <row r="861" spans="1:6" ht="28.5" x14ac:dyDescent="0.2">
      <c r="A861" s="17" t="s">
        <v>340</v>
      </c>
      <c r="B861" s="16" t="str">
        <f t="shared" si="39"/>
        <v>Ze schrijven langere teksten met de juiste spelling en interpunctie.</v>
      </c>
      <c r="C861" s="16" t="str">
        <f t="shared" si="41"/>
        <v>Ik kan lange teksten schrijven waarin ik de woorden juist spel en goede interpunctie gebruik.</v>
      </c>
      <c r="D861" s="9" t="str">
        <f t="shared" si="40"/>
        <v>Bovenbouw</v>
      </c>
      <c r="E861" s="10">
        <v>7</v>
      </c>
      <c r="F861" s="1" t="s">
        <v>573</v>
      </c>
    </row>
    <row r="862" spans="1:6" ht="28.5" x14ac:dyDescent="0.2">
      <c r="A862" s="17" t="s">
        <v>340</v>
      </c>
      <c r="B862" s="16" t="str">
        <f t="shared" si="39"/>
        <v>Ze schrijven langere teksten met de juiste spelling en interpunctie.</v>
      </c>
      <c r="C862" s="16" t="str">
        <f t="shared" si="41"/>
        <v>Ik kan lange teksten schrijven waarin ik de woorden juist spel en goede interpunctie gebruik.</v>
      </c>
      <c r="D862" s="9" t="str">
        <f t="shared" si="40"/>
        <v>Bovenbouw</v>
      </c>
      <c r="E862" s="10">
        <v>7</v>
      </c>
      <c r="F862" s="1" t="s">
        <v>583</v>
      </c>
    </row>
    <row r="863" spans="1:6" ht="28.5" x14ac:dyDescent="0.2">
      <c r="A863" s="17" t="s">
        <v>340</v>
      </c>
      <c r="B863" s="16" t="str">
        <f t="shared" si="39"/>
        <v>Ze schrijven langere teksten met de juiste spelling en interpunctie.</v>
      </c>
      <c r="C863" s="16" t="str">
        <f t="shared" si="41"/>
        <v>Ik kan lange teksten schrijven waarin ik de woorden juist spel en goede interpunctie gebruik.</v>
      </c>
      <c r="D863" s="9" t="str">
        <f t="shared" si="40"/>
        <v>Bovenbouw</v>
      </c>
      <c r="E863" s="30">
        <v>7</v>
      </c>
      <c r="F863" s="2" t="s">
        <v>575</v>
      </c>
    </row>
    <row r="864" spans="1:6" ht="28.5" x14ac:dyDescent="0.2">
      <c r="A864" s="17" t="s">
        <v>457</v>
      </c>
      <c r="B864" s="16" t="str">
        <f t="shared" si="39"/>
        <v>Ze besteden aandacht aan de vormgeving en de lay-out.</v>
      </c>
      <c r="C864" s="16" t="str">
        <f t="shared" si="41"/>
        <v>Ik besteed aandacht aan de vormgeving en lay-out van mijn schrijfproduct.</v>
      </c>
      <c r="D864" s="9" t="str">
        <f t="shared" si="40"/>
        <v>Bovenbouw</v>
      </c>
      <c r="E864" s="10">
        <v>7</v>
      </c>
      <c r="F864" s="1" t="s">
        <v>830</v>
      </c>
    </row>
    <row r="865" spans="1:6" ht="28.5" x14ac:dyDescent="0.2">
      <c r="A865" s="17" t="s">
        <v>457</v>
      </c>
      <c r="B865" s="16" t="str">
        <f t="shared" si="39"/>
        <v>Ze besteden aandacht aan de vormgeving en de lay-out.</v>
      </c>
      <c r="C865" s="16" t="str">
        <f t="shared" si="41"/>
        <v>Ik besteed aandacht aan de vormgeving en lay-out van mijn schrijfproduct.</v>
      </c>
      <c r="D865" s="9" t="str">
        <f t="shared" si="40"/>
        <v>Bovenbouw</v>
      </c>
      <c r="E865" s="10">
        <v>7</v>
      </c>
      <c r="F865" s="1" t="s">
        <v>809</v>
      </c>
    </row>
    <row r="866" spans="1:6" ht="28.5" x14ac:dyDescent="0.2">
      <c r="A866" s="17" t="s">
        <v>457</v>
      </c>
      <c r="B866" s="16" t="str">
        <f t="shared" si="39"/>
        <v>Ze besteden aandacht aan de vormgeving en de lay-out.</v>
      </c>
      <c r="C866" s="16" t="str">
        <f t="shared" si="41"/>
        <v>Ik besteed aandacht aan de vormgeving en lay-out van mijn schrijfproduct.</v>
      </c>
      <c r="D866" s="9" t="str">
        <f t="shared" si="40"/>
        <v>Bovenbouw</v>
      </c>
      <c r="E866" s="10">
        <v>7</v>
      </c>
      <c r="F866" s="1" t="s">
        <v>763</v>
      </c>
    </row>
    <row r="867" spans="1:6" ht="28.5" x14ac:dyDescent="0.2">
      <c r="A867" s="17" t="s">
        <v>457</v>
      </c>
      <c r="B867" s="16" t="str">
        <f t="shared" si="39"/>
        <v>Ze besteden aandacht aan de vormgeving en de lay-out.</v>
      </c>
      <c r="C867" s="16" t="str">
        <f t="shared" si="41"/>
        <v>Ik besteed aandacht aan de vormgeving en lay-out van mijn schrijfproduct.</v>
      </c>
      <c r="D867" s="9" t="str">
        <f t="shared" si="40"/>
        <v>Bovenbouw</v>
      </c>
      <c r="E867" s="10">
        <v>7</v>
      </c>
      <c r="F867" s="1" t="s">
        <v>795</v>
      </c>
    </row>
    <row r="868" spans="1:6" ht="28.5" x14ac:dyDescent="0.2">
      <c r="A868" s="17" t="s">
        <v>457</v>
      </c>
      <c r="B868" s="16" t="str">
        <f t="shared" si="39"/>
        <v>Ze besteden aandacht aan de vormgeving en de lay-out.</v>
      </c>
      <c r="C868" s="16" t="str">
        <f t="shared" si="41"/>
        <v>Ik besteed aandacht aan de vormgeving en lay-out van mijn schrijfproduct.</v>
      </c>
      <c r="D868" s="9" t="str">
        <f t="shared" si="40"/>
        <v>Bovenbouw</v>
      </c>
      <c r="E868" s="10">
        <v>7</v>
      </c>
      <c r="F868" s="1" t="s">
        <v>816</v>
      </c>
    </row>
    <row r="869" spans="1:6" ht="28.5" x14ac:dyDescent="0.2">
      <c r="A869" s="17" t="s">
        <v>457</v>
      </c>
      <c r="B869" s="16" t="str">
        <f t="shared" si="39"/>
        <v>Ze besteden aandacht aan de vormgeving en de lay-out.</v>
      </c>
      <c r="C869" s="16" t="str">
        <f t="shared" si="41"/>
        <v>Ik besteed aandacht aan de vormgeving en lay-out van mijn schrijfproduct.</v>
      </c>
      <c r="D869" s="9" t="str">
        <f t="shared" si="40"/>
        <v>Bovenbouw</v>
      </c>
      <c r="E869" s="10">
        <v>7</v>
      </c>
      <c r="F869" s="1" t="s">
        <v>772</v>
      </c>
    </row>
    <row r="870" spans="1:6" ht="28.5" x14ac:dyDescent="0.2">
      <c r="A870" s="17" t="s">
        <v>457</v>
      </c>
      <c r="B870" s="16" t="str">
        <f t="shared" si="39"/>
        <v>Ze besteden aandacht aan de vormgeving en de lay-out.</v>
      </c>
      <c r="C870" s="16" t="str">
        <f t="shared" si="41"/>
        <v>Ik besteed aandacht aan de vormgeving en lay-out van mijn schrijfproduct.</v>
      </c>
      <c r="D870" s="9" t="str">
        <f t="shared" si="40"/>
        <v>Bovenbouw</v>
      </c>
      <c r="E870" s="10">
        <v>7</v>
      </c>
      <c r="F870" s="1" t="s">
        <v>774</v>
      </c>
    </row>
    <row r="871" spans="1:6" ht="28.5" x14ac:dyDescent="0.2">
      <c r="A871" s="17" t="s">
        <v>457</v>
      </c>
      <c r="B871" s="16" t="str">
        <f t="shared" si="39"/>
        <v>Ze besteden aandacht aan de vormgeving en de lay-out.</v>
      </c>
      <c r="C871" s="16" t="str">
        <f t="shared" si="41"/>
        <v>Ik besteed aandacht aan de vormgeving en lay-out van mijn schrijfproduct.</v>
      </c>
      <c r="D871" s="9" t="str">
        <f t="shared" si="40"/>
        <v>Bovenbouw</v>
      </c>
      <c r="E871" s="10">
        <v>7</v>
      </c>
      <c r="F871" s="1" t="s">
        <v>775</v>
      </c>
    </row>
    <row r="872" spans="1:6" ht="28.5" x14ac:dyDescent="0.2">
      <c r="A872" s="17" t="s">
        <v>457</v>
      </c>
      <c r="B872" s="16" t="str">
        <f t="shared" si="39"/>
        <v>Ze besteden aandacht aan de vormgeving en de lay-out.</v>
      </c>
      <c r="C872" s="16" t="str">
        <f t="shared" si="41"/>
        <v>Ik besteed aandacht aan de vormgeving en lay-out van mijn schrijfproduct.</v>
      </c>
      <c r="D872" s="9" t="str">
        <f t="shared" si="40"/>
        <v>Bovenbouw</v>
      </c>
      <c r="E872" s="10">
        <v>7</v>
      </c>
      <c r="F872" s="1" t="s">
        <v>768</v>
      </c>
    </row>
    <row r="873" spans="1:6" ht="28.5" x14ac:dyDescent="0.2">
      <c r="A873" s="17" t="s">
        <v>457</v>
      </c>
      <c r="B873" s="16" t="str">
        <f t="shared" si="39"/>
        <v>Ze besteden aandacht aan de vormgeving en de lay-out.</v>
      </c>
      <c r="C873" s="16" t="str">
        <f t="shared" si="41"/>
        <v>Ik besteed aandacht aan de vormgeving en lay-out van mijn schrijfproduct.</v>
      </c>
      <c r="D873" s="9" t="str">
        <f t="shared" si="40"/>
        <v>Bovenbouw</v>
      </c>
      <c r="E873" s="10">
        <v>7</v>
      </c>
      <c r="F873" s="1" t="s">
        <v>769</v>
      </c>
    </row>
    <row r="874" spans="1:6" ht="28.5" x14ac:dyDescent="0.2">
      <c r="A874" s="17" t="s">
        <v>457</v>
      </c>
      <c r="B874" s="16" t="str">
        <f t="shared" si="39"/>
        <v>Ze besteden aandacht aan de vormgeving en de lay-out.</v>
      </c>
      <c r="C874" s="16" t="str">
        <f t="shared" si="41"/>
        <v>Ik besteed aandacht aan de vormgeving en lay-out van mijn schrijfproduct.</v>
      </c>
      <c r="D874" s="9" t="str">
        <f t="shared" si="40"/>
        <v>Bovenbouw</v>
      </c>
      <c r="E874" s="10">
        <v>7</v>
      </c>
      <c r="F874" s="1" t="s">
        <v>797</v>
      </c>
    </row>
    <row r="875" spans="1:6" ht="28.5" x14ac:dyDescent="0.2">
      <c r="A875" s="17" t="s">
        <v>457</v>
      </c>
      <c r="B875" s="16" t="str">
        <f t="shared" si="39"/>
        <v>Ze besteden aandacht aan de vormgeving en de lay-out.</v>
      </c>
      <c r="C875" s="16" t="str">
        <f t="shared" si="41"/>
        <v>Ik besteed aandacht aan de vormgeving en lay-out van mijn schrijfproduct.</v>
      </c>
      <c r="D875" s="9" t="str">
        <f t="shared" si="40"/>
        <v>Bovenbouw</v>
      </c>
      <c r="E875" s="10">
        <v>7</v>
      </c>
      <c r="F875" s="1" t="s">
        <v>573</v>
      </c>
    </row>
    <row r="876" spans="1:6" ht="28.5" x14ac:dyDescent="0.2">
      <c r="A876" s="17" t="s">
        <v>457</v>
      </c>
      <c r="B876" s="16" t="str">
        <f t="shared" si="39"/>
        <v>Ze besteden aandacht aan de vormgeving en de lay-out.</v>
      </c>
      <c r="C876" s="16" t="str">
        <f t="shared" si="41"/>
        <v>Ik besteed aandacht aan de vormgeving en lay-out van mijn schrijfproduct.</v>
      </c>
      <c r="D876" s="9" t="str">
        <f t="shared" si="40"/>
        <v>Bovenbouw</v>
      </c>
      <c r="E876" s="10">
        <v>7</v>
      </c>
      <c r="F876" s="1" t="s">
        <v>600</v>
      </c>
    </row>
    <row r="877" spans="1:6" ht="28.5" x14ac:dyDescent="0.2">
      <c r="A877" s="17" t="s">
        <v>457</v>
      </c>
      <c r="B877" s="16" t="str">
        <f t="shared" si="39"/>
        <v>Ze besteden aandacht aan de vormgeving en de lay-out.</v>
      </c>
      <c r="C877" s="16" t="str">
        <f t="shared" si="41"/>
        <v>Ik besteed aandacht aan de vormgeving en lay-out van mijn schrijfproduct.</v>
      </c>
      <c r="D877" s="9" t="str">
        <f t="shared" si="40"/>
        <v>Bovenbouw</v>
      </c>
      <c r="E877" s="30">
        <v>7</v>
      </c>
      <c r="F877" s="2" t="s">
        <v>575</v>
      </c>
    </row>
    <row r="878" spans="1:6" ht="28.5" x14ac:dyDescent="0.2">
      <c r="A878" s="17" t="s">
        <v>457</v>
      </c>
      <c r="B878" s="16" t="str">
        <f t="shared" si="39"/>
        <v>Ze besteden aandacht aan de vormgeving en de lay-out.</v>
      </c>
      <c r="C878" s="16" t="str">
        <f t="shared" si="41"/>
        <v>Ik besteed aandacht aan de vormgeving en lay-out van mijn schrijfproduct.</v>
      </c>
      <c r="D878" s="9" t="str">
        <f t="shared" si="40"/>
        <v>Bovenbouw</v>
      </c>
      <c r="E878" s="30">
        <v>7</v>
      </c>
      <c r="F878" s="1" t="s">
        <v>583</v>
      </c>
    </row>
    <row r="879" spans="1:6" ht="28.5" x14ac:dyDescent="0.2">
      <c r="A879" s="17" t="s">
        <v>458</v>
      </c>
      <c r="B879" s="16" t="str">
        <f t="shared" si="39"/>
        <v>Ze lezen hun geschreven tekst na en reviseren die zelfstandig.</v>
      </c>
      <c r="C879" s="16" t="str">
        <f t="shared" si="41"/>
        <v>Ik lees mijn schrijfproduct na en verbeter en/of reviseer deze waar nodig.</v>
      </c>
      <c r="D879" s="9" t="str">
        <f t="shared" si="40"/>
        <v>Bovenbouw</v>
      </c>
      <c r="E879" s="10">
        <v>7</v>
      </c>
      <c r="F879" s="1" t="s">
        <v>776</v>
      </c>
    </row>
    <row r="880" spans="1:6" ht="28.5" x14ac:dyDescent="0.2">
      <c r="A880" s="17" t="s">
        <v>458</v>
      </c>
      <c r="B880" s="16" t="str">
        <f t="shared" si="39"/>
        <v>Ze lezen hun geschreven tekst na en reviseren die zelfstandig.</v>
      </c>
      <c r="C880" s="16" t="str">
        <f t="shared" si="41"/>
        <v>Ik lees mijn schrijfproduct na en verbeter en/of reviseer deze waar nodig.</v>
      </c>
      <c r="D880" s="9" t="str">
        <f t="shared" si="40"/>
        <v>Bovenbouw</v>
      </c>
      <c r="E880" s="10">
        <v>7</v>
      </c>
      <c r="F880" s="1" t="s">
        <v>830</v>
      </c>
    </row>
    <row r="881" spans="1:6" ht="28.5" x14ac:dyDescent="0.2">
      <c r="A881" s="17" t="s">
        <v>458</v>
      </c>
      <c r="B881" s="16" t="str">
        <f t="shared" si="39"/>
        <v>Ze lezen hun geschreven tekst na en reviseren die zelfstandig.</v>
      </c>
      <c r="C881" s="16" t="str">
        <f t="shared" si="41"/>
        <v>Ik lees mijn schrijfproduct na en verbeter en/of reviseer deze waar nodig.</v>
      </c>
      <c r="D881" s="9" t="str">
        <f t="shared" si="40"/>
        <v>Bovenbouw</v>
      </c>
      <c r="E881" s="10">
        <v>7</v>
      </c>
      <c r="F881" s="1" t="s">
        <v>809</v>
      </c>
    </row>
    <row r="882" spans="1:6" ht="28.5" x14ac:dyDescent="0.2">
      <c r="A882" s="17" t="s">
        <v>458</v>
      </c>
      <c r="B882" s="16" t="str">
        <f t="shared" si="39"/>
        <v>Ze lezen hun geschreven tekst na en reviseren die zelfstandig.</v>
      </c>
      <c r="C882" s="16" t="str">
        <f t="shared" si="41"/>
        <v>Ik lees mijn schrijfproduct na en verbeter en/of reviseer deze waar nodig.</v>
      </c>
      <c r="D882" s="9" t="str">
        <f t="shared" si="40"/>
        <v>Bovenbouw</v>
      </c>
      <c r="E882" s="10">
        <v>7</v>
      </c>
      <c r="F882" s="1" t="s">
        <v>763</v>
      </c>
    </row>
    <row r="883" spans="1:6" ht="28.5" x14ac:dyDescent="0.2">
      <c r="A883" s="17" t="s">
        <v>458</v>
      </c>
      <c r="B883" s="16" t="str">
        <f t="shared" si="39"/>
        <v>Ze lezen hun geschreven tekst na en reviseren die zelfstandig.</v>
      </c>
      <c r="C883" s="16" t="str">
        <f t="shared" si="41"/>
        <v>Ik lees mijn schrijfproduct na en verbeter en/of reviseer deze waar nodig.</v>
      </c>
      <c r="D883" s="9" t="str">
        <f t="shared" si="40"/>
        <v>Bovenbouw</v>
      </c>
      <c r="E883" s="10">
        <v>7</v>
      </c>
      <c r="F883" s="1" t="s">
        <v>795</v>
      </c>
    </row>
    <row r="884" spans="1:6" ht="28.5" x14ac:dyDescent="0.2">
      <c r="A884" s="17" t="s">
        <v>458</v>
      </c>
      <c r="B884" s="16" t="str">
        <f t="shared" si="39"/>
        <v>Ze lezen hun geschreven tekst na en reviseren die zelfstandig.</v>
      </c>
      <c r="C884" s="16" t="str">
        <f t="shared" si="41"/>
        <v>Ik lees mijn schrijfproduct na en verbeter en/of reviseer deze waar nodig.</v>
      </c>
      <c r="D884" s="9" t="str">
        <f t="shared" si="40"/>
        <v>Bovenbouw</v>
      </c>
      <c r="E884" s="10">
        <v>7</v>
      </c>
      <c r="F884" s="1" t="s">
        <v>765</v>
      </c>
    </row>
    <row r="885" spans="1:6" ht="28.5" x14ac:dyDescent="0.2">
      <c r="A885" s="17" t="s">
        <v>458</v>
      </c>
      <c r="B885" s="16" t="str">
        <f t="shared" si="39"/>
        <v>Ze lezen hun geschreven tekst na en reviseren die zelfstandig.</v>
      </c>
      <c r="C885" s="16" t="str">
        <f t="shared" si="41"/>
        <v>Ik lees mijn schrijfproduct na en verbeter en/of reviseer deze waar nodig.</v>
      </c>
      <c r="D885" s="9" t="str">
        <f t="shared" si="40"/>
        <v>Bovenbouw</v>
      </c>
      <c r="E885" s="10">
        <v>7</v>
      </c>
      <c r="F885" s="1" t="s">
        <v>745</v>
      </c>
    </row>
    <row r="886" spans="1:6" ht="28.5" x14ac:dyDescent="0.2">
      <c r="A886" s="17" t="s">
        <v>458</v>
      </c>
      <c r="B886" s="16" t="str">
        <f t="shared" si="39"/>
        <v>Ze lezen hun geschreven tekst na en reviseren die zelfstandig.</v>
      </c>
      <c r="C886" s="16" t="str">
        <f t="shared" si="41"/>
        <v>Ik lees mijn schrijfproduct na en verbeter en/of reviseer deze waar nodig.</v>
      </c>
      <c r="D886" s="9" t="str">
        <f t="shared" si="40"/>
        <v>Bovenbouw</v>
      </c>
      <c r="E886" s="10">
        <v>7</v>
      </c>
      <c r="F886" s="1" t="s">
        <v>746</v>
      </c>
    </row>
    <row r="887" spans="1:6" ht="28.5" x14ac:dyDescent="0.2">
      <c r="A887" s="17" t="s">
        <v>458</v>
      </c>
      <c r="B887" s="16" t="str">
        <f t="shared" si="39"/>
        <v>Ze lezen hun geschreven tekst na en reviseren die zelfstandig.</v>
      </c>
      <c r="C887" s="16" t="str">
        <f t="shared" si="41"/>
        <v>Ik lees mijn schrijfproduct na en verbeter en/of reviseer deze waar nodig.</v>
      </c>
      <c r="D887" s="9" t="str">
        <f t="shared" si="40"/>
        <v>Bovenbouw</v>
      </c>
      <c r="E887" s="10">
        <v>7</v>
      </c>
      <c r="F887" s="1" t="s">
        <v>714</v>
      </c>
    </row>
    <row r="888" spans="1:6" ht="28.5" x14ac:dyDescent="0.2">
      <c r="A888" s="17" t="s">
        <v>458</v>
      </c>
      <c r="B888" s="16" t="str">
        <f t="shared" si="39"/>
        <v>Ze lezen hun geschreven tekst na en reviseren die zelfstandig.</v>
      </c>
      <c r="C888" s="16" t="str">
        <f t="shared" si="41"/>
        <v>Ik lees mijn schrijfproduct na en verbeter en/of reviseer deze waar nodig.</v>
      </c>
      <c r="D888" s="9" t="str">
        <f t="shared" si="40"/>
        <v>Bovenbouw</v>
      </c>
      <c r="E888" s="10">
        <v>7</v>
      </c>
      <c r="F888" s="1" t="s">
        <v>816</v>
      </c>
    </row>
    <row r="889" spans="1:6" ht="28.5" x14ac:dyDescent="0.2">
      <c r="A889" s="17" t="s">
        <v>458</v>
      </c>
      <c r="B889" s="16" t="str">
        <f t="shared" si="39"/>
        <v>Ze lezen hun geschreven tekst na en reviseren die zelfstandig.</v>
      </c>
      <c r="C889" s="16" t="str">
        <f t="shared" si="41"/>
        <v>Ik lees mijn schrijfproduct na en verbeter en/of reviseer deze waar nodig.</v>
      </c>
      <c r="D889" s="9" t="str">
        <f t="shared" si="40"/>
        <v>Bovenbouw</v>
      </c>
      <c r="E889" s="10">
        <v>7</v>
      </c>
      <c r="F889" s="1" t="s">
        <v>796</v>
      </c>
    </row>
    <row r="890" spans="1:6" ht="28.5" x14ac:dyDescent="0.2">
      <c r="A890" s="17" t="s">
        <v>458</v>
      </c>
      <c r="B890" s="16" t="str">
        <f t="shared" si="39"/>
        <v>Ze lezen hun geschreven tekst na en reviseren die zelfstandig.</v>
      </c>
      <c r="C890" s="16" t="str">
        <f t="shared" si="41"/>
        <v>Ik lees mijn schrijfproduct na en verbeter en/of reviseer deze waar nodig.</v>
      </c>
      <c r="D890" s="9" t="str">
        <f t="shared" si="40"/>
        <v>Bovenbouw</v>
      </c>
      <c r="E890" s="10">
        <v>7</v>
      </c>
      <c r="F890" s="1" t="s">
        <v>698</v>
      </c>
    </row>
    <row r="891" spans="1:6" ht="28.5" x14ac:dyDescent="0.2">
      <c r="A891" s="17" t="s">
        <v>458</v>
      </c>
      <c r="B891" s="16" t="str">
        <f t="shared" si="39"/>
        <v>Ze lezen hun geschreven tekst na en reviseren die zelfstandig.</v>
      </c>
      <c r="C891" s="16" t="str">
        <f t="shared" si="41"/>
        <v>Ik lees mijn schrijfproduct na en verbeter en/of reviseer deze waar nodig.</v>
      </c>
      <c r="D891" s="9" t="str">
        <f t="shared" si="40"/>
        <v>Bovenbouw</v>
      </c>
      <c r="E891" s="10">
        <v>7</v>
      </c>
      <c r="F891" s="1" t="s">
        <v>772</v>
      </c>
    </row>
    <row r="892" spans="1:6" ht="28.5" x14ac:dyDescent="0.2">
      <c r="A892" s="17" t="s">
        <v>458</v>
      </c>
      <c r="B892" s="16" t="str">
        <f t="shared" si="39"/>
        <v>Ze lezen hun geschreven tekst na en reviseren die zelfstandig.</v>
      </c>
      <c r="C892" s="16" t="str">
        <f t="shared" si="41"/>
        <v>Ik lees mijn schrijfproduct na en verbeter en/of reviseer deze waar nodig.</v>
      </c>
      <c r="D892" s="9" t="str">
        <f t="shared" si="40"/>
        <v>Bovenbouw</v>
      </c>
      <c r="E892" s="10">
        <v>7</v>
      </c>
      <c r="F892" s="1" t="s">
        <v>774</v>
      </c>
    </row>
    <row r="893" spans="1:6" ht="28.5" x14ac:dyDescent="0.2">
      <c r="A893" s="17" t="s">
        <v>458</v>
      </c>
      <c r="B893" s="16" t="str">
        <f t="shared" si="39"/>
        <v>Ze lezen hun geschreven tekst na en reviseren die zelfstandig.</v>
      </c>
      <c r="C893" s="16" t="str">
        <f t="shared" si="41"/>
        <v>Ik lees mijn schrijfproduct na en verbeter en/of reviseer deze waar nodig.</v>
      </c>
      <c r="D893" s="9" t="str">
        <f t="shared" si="40"/>
        <v>Bovenbouw</v>
      </c>
      <c r="E893" s="10">
        <v>7</v>
      </c>
      <c r="F893" s="1" t="s">
        <v>767</v>
      </c>
    </row>
    <row r="894" spans="1:6" ht="28.5" x14ac:dyDescent="0.2">
      <c r="A894" s="17" t="s">
        <v>458</v>
      </c>
      <c r="B894" s="16" t="str">
        <f t="shared" si="39"/>
        <v>Ze lezen hun geschreven tekst na en reviseren die zelfstandig.</v>
      </c>
      <c r="C894" s="16" t="str">
        <f t="shared" si="41"/>
        <v>Ik lees mijn schrijfproduct na en verbeter en/of reviseer deze waar nodig.</v>
      </c>
      <c r="D894" s="9" t="str">
        <f t="shared" si="40"/>
        <v>Bovenbouw</v>
      </c>
      <c r="E894" s="10">
        <v>7</v>
      </c>
      <c r="F894" s="1" t="s">
        <v>775</v>
      </c>
    </row>
    <row r="895" spans="1:6" ht="28.5" x14ac:dyDescent="0.2">
      <c r="A895" s="17" t="s">
        <v>458</v>
      </c>
      <c r="B895" s="16" t="str">
        <f t="shared" si="39"/>
        <v>Ze lezen hun geschreven tekst na en reviseren die zelfstandig.</v>
      </c>
      <c r="C895" s="16" t="str">
        <f t="shared" si="41"/>
        <v>Ik lees mijn schrijfproduct na en verbeter en/of reviseer deze waar nodig.</v>
      </c>
      <c r="D895" s="9" t="str">
        <f t="shared" si="40"/>
        <v>Bovenbouw</v>
      </c>
      <c r="E895" s="10">
        <v>7</v>
      </c>
      <c r="F895" s="1" t="s">
        <v>768</v>
      </c>
    </row>
    <row r="896" spans="1:6" ht="28.5" x14ac:dyDescent="0.2">
      <c r="A896" s="17" t="s">
        <v>458</v>
      </c>
      <c r="B896" s="16" t="str">
        <f t="shared" si="39"/>
        <v>Ze lezen hun geschreven tekst na en reviseren die zelfstandig.</v>
      </c>
      <c r="C896" s="16" t="str">
        <f t="shared" si="41"/>
        <v>Ik lees mijn schrijfproduct na en verbeter en/of reviseer deze waar nodig.</v>
      </c>
      <c r="D896" s="9" t="str">
        <f t="shared" si="40"/>
        <v>Bovenbouw</v>
      </c>
      <c r="E896" s="10">
        <v>7</v>
      </c>
      <c r="F896" s="1" t="s">
        <v>769</v>
      </c>
    </row>
    <row r="897" spans="1:6" ht="28.5" x14ac:dyDescent="0.2">
      <c r="A897" s="17" t="s">
        <v>458</v>
      </c>
      <c r="B897" s="16" t="str">
        <f t="shared" ref="B897:B960" si="42">IF(A897="2.5.1","De kinderen schrijven korte teksten, zoals antwoorden op vragen, berichten en afspraken en langere teksten, zoals verhalende en informatieve teksten.",IF(A897="2.5.2","Ze kennen kenmerken van verhalende, informatieve, directieve, beschouwende en argumentatieve teksten.",IF(A897="2.5.3","Ze durven te schrijven en hebben er plezier in.",IF(A897="2.5.4","Ze stellen het onderwerp vast en zijn zich bewust van het schrijfdoel en het lezerspubliek.",IF(A897="2.5.5","Ze verzamelen informatie uit enkele bronnen die beschikbaar zijn.",IF(A897="2.5.6","Ze ordenen de gevonden informatie in de tijd.",IF(A897="2.5.7","Ze kiezen de geschikte woorden en formuleren hun gedachten en gevoelens in enkelvoudige zinnen.",IF(A897="2.5.8","Ze schrijven korte teksten met de juiste spelling en interpunctie.",IF(A897="2.5.9","Ze lezen hun geschreven tekst na en reviseren die met hulp van anderen.",IF(A897="2.5.10","Ze kunnen opmerkingen maken bij hun eigen teksten.",IF(A897="2.5.11","De kinderen schrijven allerlei soorten teksten, waaronder verhalende, informatieve, directieve, beschouwende en argumentatieve teksten.",IF(A897="2.5.12","Ze herkennen en gebruiken enkele kenmerken van verhalende, informatieve, directieve, beschouwende en argumentatieve teksten.",IF(A897="2.5.13","Ze stellen het schrijfdoel en het lezerspubliek van tevoren vast.",IF(A897="2.5.14","Ze verzamelen informatie uit verschillende soorten bronnen.",IF(A897="2.5.15","Ze ordenen vooraf de gevonden informatie.",IF(A897="2.5.16","Ze kiezen de juiste woorden en formuleren hun gedachten en gevoelens in enkelvoudige en samengestelde zinnen.",IF(A897="2.5.17","Ze schrijven langere teksten met de juiste spelling en interpunctie.",IF(A897="2.5.18","Ze besteden aandacht aan de vormgeving en de lay-out.",IF(A897="2.5.19","Ze lezen hun geschreven tekst na en reviseren die zelfstandig.",IF(A897="2.5.20","Ze reflecteren op het schrijfproduct en op het schrijfproces.","Voer tussendoel in"))))))))))))))))))))</f>
        <v>Ze lezen hun geschreven tekst na en reviseren die zelfstandig.</v>
      </c>
      <c r="C897" s="16" t="str">
        <f t="shared" si="41"/>
        <v>Ik lees mijn schrijfproduct na en verbeter en/of reviseer deze waar nodig.</v>
      </c>
      <c r="D897" s="9" t="str">
        <f t="shared" ref="D897:D960" si="43">IF(A897="2.5.1","Middenbouw",IF(A897="2.5.2","Middenbouw",IF(A897="2.5.3","Middenbouw",IF(A897="2.5.4","Middenbouw",IF(A897="2.5.5","Middenbouw",IF(A897="2.5.6","Middenbouw",IF(A897="2.5.7","Middenbouw",IF(A897="2.5.8","Middenbouw",IF(A897="2.5.9","Middenbouw",IF(A897="2.5.10","Middenbouw",IF(A897="2.5.11","Bovenbouw",IF(A897="2.5.12","Bovenbouw",IF(A897="2.5.13","Bovenbouw",IF(A897="2.5.14","Bovenbouw",IF(A897="2.5.15","Bovenbouw",IF(A897="2.5.16","Bovenbouw",IF(A897="2.5.17","Bovenbouw",IF(A897="2.5.18","Bovenbouw",IF(A897="2.5.19","Bovenbouw",IF(A897="2.5.20","Bovenbouw","Onbepaald"))))))))))))))))))))</f>
        <v>Bovenbouw</v>
      </c>
      <c r="E897" s="10">
        <v>7</v>
      </c>
      <c r="F897" s="1" t="s">
        <v>797</v>
      </c>
    </row>
    <row r="898" spans="1:6" ht="28.5" x14ac:dyDescent="0.2">
      <c r="A898" s="17" t="s">
        <v>458</v>
      </c>
      <c r="B898" s="16" t="str">
        <f t="shared" si="42"/>
        <v>Ze lezen hun geschreven tekst na en reviseren die zelfstandig.</v>
      </c>
      <c r="C898" s="16" t="str">
        <f t="shared" ref="C898:C961" si="44">IF(A898="2.5.1","Ik kan verschillende soorten teksten schrijven.",IF(A898="2.5.2","Ik kan de kenmerken van verschillende teksten benoemen.",IF(A898="2.5.3","Ik heb plezier in schrijven.",IF(A898="2.5.4","Voordat ik iets schrijf, bedenk ik het onderwerp, het doel en voor wie ik de tekst schrijf.",IF(A898="2.5.5","Ik kan gebruik maken van bronnen.",IF(A898="2.5.6","Ik kan een tekst ordenen.",IF(A898="2.5.7","Ik denk goed na voordat ik iets opschrijf.",IF(A898="2.5.8","Ik kan korte teksten op de juiste wijze schrijven.",IF(A898="2.5.9","Je leest je tekst na, vraagt een ander mee te kijken en verbetert je tekst.",IF(A898="2.5.10","Ik kan vertellen wat ik vind van wat ik geschreven heb.",IF(A898="2.5.11","Ik kan verschillende soorten teksten schrijven. ",IF(A898="2.5.12","Ik gebruik enkele kenmerken van verschillende soorten teksten in mijn eigen teksten.",IF(A898="2.5.13","Ik stel voor dat ik begin met schrijven het schrijfdoel en de lezer vast.",IF(A898="2.5.14","Ik kan informatie verzamelen uit verschillende bronnen.",IF(A898="2.5.15","Ik kan gevonden informatie ordenen op verschillende criteria.",IF(A898="2.5.16","Ik kan mijn gedachten en gevoelens met de juiste woorden en zingrootte schrijven.",IF(A898="2.5.17","Ik kan lange teksten schrijven waarin ik de woorden juist spel en goede interpunctie gebruik.",IF(A898="2.5.18","Ik besteed aandacht aan de vormgeving en lay-out van mijn schrijfproduct.",IF(A898="2.5.19","Ik lees mijn schrijfproduct na en verbeter en/of reviseer deze waar nodig.",IF(A898="2.5.20","Ik denk na over wat ik geschreven heb en hoe het ging.","Voer tussendoel in"))))))))))))))))))))</f>
        <v>Ik lees mijn schrijfproduct na en verbeter en/of reviseer deze waar nodig.</v>
      </c>
      <c r="D898" s="9" t="str">
        <f t="shared" si="43"/>
        <v>Bovenbouw</v>
      </c>
      <c r="E898" s="10">
        <v>7</v>
      </c>
      <c r="F898" s="1" t="s">
        <v>573</v>
      </c>
    </row>
    <row r="899" spans="1:6" ht="28.5" x14ac:dyDescent="0.2">
      <c r="A899" s="17" t="s">
        <v>458</v>
      </c>
      <c r="B899" s="16" t="str">
        <f t="shared" si="42"/>
        <v>Ze lezen hun geschreven tekst na en reviseren die zelfstandig.</v>
      </c>
      <c r="C899" s="16" t="str">
        <f t="shared" si="44"/>
        <v>Ik lees mijn schrijfproduct na en verbeter en/of reviseer deze waar nodig.</v>
      </c>
      <c r="D899" s="9" t="str">
        <f t="shared" si="43"/>
        <v>Bovenbouw</v>
      </c>
      <c r="E899" s="30">
        <v>7</v>
      </c>
      <c r="F899" s="2" t="s">
        <v>575</v>
      </c>
    </row>
    <row r="900" spans="1:6" x14ac:dyDescent="0.2">
      <c r="A900" s="17" t="s">
        <v>436</v>
      </c>
      <c r="B900" s="16" t="str">
        <f t="shared" si="42"/>
        <v>Ze reflecteren op het schrijfproduct en op het schrijfproces.</v>
      </c>
      <c r="C900" s="16" t="str">
        <f t="shared" si="44"/>
        <v>Ik denk na over wat ik geschreven heb en hoe het ging.</v>
      </c>
      <c r="D900" s="9" t="str">
        <f t="shared" si="43"/>
        <v>Bovenbouw</v>
      </c>
      <c r="E900" s="10">
        <v>7</v>
      </c>
      <c r="F900" s="1" t="s">
        <v>776</v>
      </c>
    </row>
    <row r="901" spans="1:6" x14ac:dyDescent="0.2">
      <c r="A901" s="17" t="s">
        <v>436</v>
      </c>
      <c r="B901" s="16" t="str">
        <f t="shared" si="42"/>
        <v>Ze reflecteren op het schrijfproduct en op het schrijfproces.</v>
      </c>
      <c r="C901" s="16" t="str">
        <f t="shared" si="44"/>
        <v>Ik denk na over wat ik geschreven heb en hoe het ging.</v>
      </c>
      <c r="D901" s="9" t="str">
        <f t="shared" si="43"/>
        <v>Bovenbouw</v>
      </c>
      <c r="E901" s="10">
        <v>7</v>
      </c>
      <c r="F901" s="1" t="s">
        <v>830</v>
      </c>
    </row>
    <row r="902" spans="1:6" x14ac:dyDescent="0.2">
      <c r="A902" s="17" t="s">
        <v>436</v>
      </c>
      <c r="B902" s="16" t="str">
        <f t="shared" si="42"/>
        <v>Ze reflecteren op het schrijfproduct en op het schrijfproces.</v>
      </c>
      <c r="C902" s="16" t="str">
        <f t="shared" si="44"/>
        <v>Ik denk na over wat ik geschreven heb en hoe het ging.</v>
      </c>
      <c r="D902" s="9" t="str">
        <f t="shared" si="43"/>
        <v>Bovenbouw</v>
      </c>
      <c r="E902" s="10">
        <v>7</v>
      </c>
      <c r="F902" s="1" t="s">
        <v>809</v>
      </c>
    </row>
    <row r="903" spans="1:6" x14ac:dyDescent="0.2">
      <c r="A903" s="17" t="s">
        <v>436</v>
      </c>
      <c r="B903" s="16" t="str">
        <f t="shared" si="42"/>
        <v>Ze reflecteren op het schrijfproduct en op het schrijfproces.</v>
      </c>
      <c r="C903" s="16" t="str">
        <f t="shared" si="44"/>
        <v>Ik denk na over wat ik geschreven heb en hoe het ging.</v>
      </c>
      <c r="D903" s="9" t="str">
        <f t="shared" si="43"/>
        <v>Bovenbouw</v>
      </c>
      <c r="E903" s="10">
        <v>7</v>
      </c>
      <c r="F903" s="1" t="s">
        <v>763</v>
      </c>
    </row>
    <row r="904" spans="1:6" x14ac:dyDescent="0.2">
      <c r="A904" s="17" t="s">
        <v>436</v>
      </c>
      <c r="B904" s="16" t="str">
        <f t="shared" si="42"/>
        <v>Ze reflecteren op het schrijfproduct en op het schrijfproces.</v>
      </c>
      <c r="C904" s="16" t="str">
        <f t="shared" si="44"/>
        <v>Ik denk na over wat ik geschreven heb en hoe het ging.</v>
      </c>
      <c r="D904" s="9" t="str">
        <f t="shared" si="43"/>
        <v>Bovenbouw</v>
      </c>
      <c r="E904" s="10">
        <v>7</v>
      </c>
      <c r="F904" s="1" t="s">
        <v>795</v>
      </c>
    </row>
    <row r="905" spans="1:6" x14ac:dyDescent="0.2">
      <c r="A905" s="17" t="s">
        <v>436</v>
      </c>
      <c r="B905" s="16" t="str">
        <f t="shared" si="42"/>
        <v>Ze reflecteren op het schrijfproduct en op het schrijfproces.</v>
      </c>
      <c r="C905" s="16" t="str">
        <f t="shared" si="44"/>
        <v>Ik denk na over wat ik geschreven heb en hoe het ging.</v>
      </c>
      <c r="D905" s="9" t="str">
        <f t="shared" si="43"/>
        <v>Bovenbouw</v>
      </c>
      <c r="E905" s="10">
        <v>7</v>
      </c>
      <c r="F905" s="1" t="s">
        <v>765</v>
      </c>
    </row>
    <row r="906" spans="1:6" x14ac:dyDescent="0.2">
      <c r="A906" s="17" t="s">
        <v>436</v>
      </c>
      <c r="B906" s="16" t="str">
        <f t="shared" si="42"/>
        <v>Ze reflecteren op het schrijfproduct en op het schrijfproces.</v>
      </c>
      <c r="C906" s="16" t="str">
        <f t="shared" si="44"/>
        <v>Ik denk na over wat ik geschreven heb en hoe het ging.</v>
      </c>
      <c r="D906" s="9" t="str">
        <f t="shared" si="43"/>
        <v>Bovenbouw</v>
      </c>
      <c r="E906" s="10">
        <v>7</v>
      </c>
      <c r="F906" s="1" t="s">
        <v>745</v>
      </c>
    </row>
    <row r="907" spans="1:6" x14ac:dyDescent="0.2">
      <c r="A907" s="17" t="s">
        <v>436</v>
      </c>
      <c r="B907" s="16" t="str">
        <f t="shared" si="42"/>
        <v>Ze reflecteren op het schrijfproduct en op het schrijfproces.</v>
      </c>
      <c r="C907" s="16" t="str">
        <f t="shared" si="44"/>
        <v>Ik denk na over wat ik geschreven heb en hoe het ging.</v>
      </c>
      <c r="D907" s="9" t="str">
        <f t="shared" si="43"/>
        <v>Bovenbouw</v>
      </c>
      <c r="E907" s="10">
        <v>7</v>
      </c>
      <c r="F907" s="1" t="s">
        <v>714</v>
      </c>
    </row>
    <row r="908" spans="1:6" x14ac:dyDescent="0.2">
      <c r="A908" s="17" t="s">
        <v>436</v>
      </c>
      <c r="B908" s="16" t="str">
        <f t="shared" si="42"/>
        <v>Ze reflecteren op het schrijfproduct en op het schrijfproces.</v>
      </c>
      <c r="C908" s="16" t="str">
        <f t="shared" si="44"/>
        <v>Ik denk na over wat ik geschreven heb en hoe het ging.</v>
      </c>
      <c r="D908" s="9" t="str">
        <f t="shared" si="43"/>
        <v>Bovenbouw</v>
      </c>
      <c r="E908" s="10">
        <v>7</v>
      </c>
      <c r="F908" s="1" t="s">
        <v>816</v>
      </c>
    </row>
    <row r="909" spans="1:6" x14ac:dyDescent="0.2">
      <c r="A909" s="17" t="s">
        <v>436</v>
      </c>
      <c r="B909" s="16" t="str">
        <f t="shared" si="42"/>
        <v>Ze reflecteren op het schrijfproduct en op het schrijfproces.</v>
      </c>
      <c r="C909" s="16" t="str">
        <f t="shared" si="44"/>
        <v>Ik denk na over wat ik geschreven heb en hoe het ging.</v>
      </c>
      <c r="D909" s="9" t="str">
        <f t="shared" si="43"/>
        <v>Bovenbouw</v>
      </c>
      <c r="E909" s="10">
        <v>7</v>
      </c>
      <c r="F909" s="1" t="s">
        <v>796</v>
      </c>
    </row>
    <row r="910" spans="1:6" x14ac:dyDescent="0.2">
      <c r="A910" s="17" t="s">
        <v>436</v>
      </c>
      <c r="B910" s="16" t="str">
        <f t="shared" si="42"/>
        <v>Ze reflecteren op het schrijfproduct en op het schrijfproces.</v>
      </c>
      <c r="C910" s="16" t="str">
        <f t="shared" si="44"/>
        <v>Ik denk na over wat ik geschreven heb en hoe het ging.</v>
      </c>
      <c r="D910" s="9" t="str">
        <f t="shared" si="43"/>
        <v>Bovenbouw</v>
      </c>
      <c r="E910" s="10">
        <v>7</v>
      </c>
      <c r="F910" s="1" t="s">
        <v>698</v>
      </c>
    </row>
    <row r="911" spans="1:6" x14ac:dyDescent="0.2">
      <c r="A911" s="17" t="s">
        <v>436</v>
      </c>
      <c r="B911" s="16" t="str">
        <f t="shared" si="42"/>
        <v>Ze reflecteren op het schrijfproduct en op het schrijfproces.</v>
      </c>
      <c r="C911" s="16" t="str">
        <f t="shared" si="44"/>
        <v>Ik denk na over wat ik geschreven heb en hoe het ging.</v>
      </c>
      <c r="D911" s="9" t="str">
        <f t="shared" si="43"/>
        <v>Bovenbouw</v>
      </c>
      <c r="E911" s="10">
        <v>7</v>
      </c>
      <c r="F911" s="1" t="s">
        <v>772</v>
      </c>
    </row>
    <row r="912" spans="1:6" x14ac:dyDescent="0.2">
      <c r="A912" s="17" t="s">
        <v>436</v>
      </c>
      <c r="B912" s="16" t="str">
        <f t="shared" si="42"/>
        <v>Ze reflecteren op het schrijfproduct en op het schrijfproces.</v>
      </c>
      <c r="C912" s="16" t="str">
        <f t="shared" si="44"/>
        <v>Ik denk na over wat ik geschreven heb en hoe het ging.</v>
      </c>
      <c r="D912" s="9" t="str">
        <f t="shared" si="43"/>
        <v>Bovenbouw</v>
      </c>
      <c r="E912" s="10">
        <v>7</v>
      </c>
      <c r="F912" s="1" t="s">
        <v>573</v>
      </c>
    </row>
    <row r="913" spans="1:6" x14ac:dyDescent="0.2">
      <c r="A913" s="17" t="s">
        <v>436</v>
      </c>
      <c r="B913" s="16" t="str">
        <f t="shared" si="42"/>
        <v>Ze reflecteren op het schrijfproduct en op het schrijfproces.</v>
      </c>
      <c r="C913" s="16" t="str">
        <f t="shared" si="44"/>
        <v>Ik denk na over wat ik geschreven heb en hoe het ging.</v>
      </c>
      <c r="D913" s="9" t="str">
        <f t="shared" si="43"/>
        <v>Bovenbouw</v>
      </c>
      <c r="E913" s="10">
        <v>7</v>
      </c>
      <c r="F913" s="1" t="s">
        <v>575</v>
      </c>
    </row>
    <row r="914" spans="1:6" ht="28.5" x14ac:dyDescent="0.2">
      <c r="A914" s="17" t="s">
        <v>453</v>
      </c>
      <c r="B914" s="16" t="str">
        <f t="shared" si="42"/>
        <v>De kinderen schrijven allerlei soorten teksten, waaronder verhalende, informatieve, directieve, beschouwende en argumentatieve teksten.</v>
      </c>
      <c r="C914" s="16" t="str">
        <f t="shared" si="44"/>
        <v xml:space="preserve">Ik kan verschillende soorten teksten schrijven. </v>
      </c>
      <c r="D914" s="9" t="str">
        <f t="shared" si="43"/>
        <v>Bovenbouw</v>
      </c>
      <c r="E914" s="10">
        <v>8</v>
      </c>
      <c r="F914" s="1" t="s">
        <v>746</v>
      </c>
    </row>
    <row r="915" spans="1:6" ht="28.5" x14ac:dyDescent="0.2">
      <c r="A915" s="17" t="s">
        <v>453</v>
      </c>
      <c r="B915" s="16" t="str">
        <f t="shared" si="42"/>
        <v>De kinderen schrijven allerlei soorten teksten, waaronder verhalende, informatieve, directieve, beschouwende en argumentatieve teksten.</v>
      </c>
      <c r="C915" s="16" t="str">
        <f t="shared" si="44"/>
        <v xml:space="preserve">Ik kan verschillende soorten teksten schrijven. </v>
      </c>
      <c r="D915" s="9" t="str">
        <f t="shared" si="43"/>
        <v>Bovenbouw</v>
      </c>
      <c r="E915" s="10">
        <v>8</v>
      </c>
      <c r="F915" s="1" t="s">
        <v>778</v>
      </c>
    </row>
    <row r="916" spans="1:6" ht="28.5" x14ac:dyDescent="0.2">
      <c r="A916" s="17" t="s">
        <v>453</v>
      </c>
      <c r="B916" s="16" t="str">
        <f t="shared" si="42"/>
        <v>De kinderen schrijven allerlei soorten teksten, waaronder verhalende, informatieve, directieve, beschouwende en argumentatieve teksten.</v>
      </c>
      <c r="C916" s="16" t="str">
        <f t="shared" si="44"/>
        <v xml:space="preserve">Ik kan verschillende soorten teksten schrijven. </v>
      </c>
      <c r="D916" s="9" t="str">
        <f t="shared" si="43"/>
        <v>Bovenbouw</v>
      </c>
      <c r="E916" s="10">
        <v>8</v>
      </c>
      <c r="F916" s="1" t="s">
        <v>779</v>
      </c>
    </row>
    <row r="917" spans="1:6" ht="28.5" x14ac:dyDescent="0.2">
      <c r="A917" s="17" t="s">
        <v>453</v>
      </c>
      <c r="B917" s="16" t="str">
        <f t="shared" si="42"/>
        <v>De kinderen schrijven allerlei soorten teksten, waaronder verhalende, informatieve, directieve, beschouwende en argumentatieve teksten.</v>
      </c>
      <c r="C917" s="16" t="str">
        <f t="shared" si="44"/>
        <v xml:space="preserve">Ik kan verschillende soorten teksten schrijven. </v>
      </c>
      <c r="D917" s="9" t="str">
        <f t="shared" si="43"/>
        <v>Bovenbouw</v>
      </c>
      <c r="E917" s="10">
        <v>8</v>
      </c>
      <c r="F917" s="1" t="s">
        <v>814</v>
      </c>
    </row>
    <row r="918" spans="1:6" ht="28.5" x14ac:dyDescent="0.2">
      <c r="A918" s="17" t="s">
        <v>453</v>
      </c>
      <c r="B918" s="16" t="str">
        <f t="shared" si="42"/>
        <v>De kinderen schrijven allerlei soorten teksten, waaronder verhalende, informatieve, directieve, beschouwende en argumentatieve teksten.</v>
      </c>
      <c r="C918" s="16" t="str">
        <f t="shared" si="44"/>
        <v xml:space="preserve">Ik kan verschillende soorten teksten schrijven. </v>
      </c>
      <c r="D918" s="9" t="str">
        <f t="shared" si="43"/>
        <v>Bovenbouw</v>
      </c>
      <c r="E918" s="10">
        <v>8</v>
      </c>
      <c r="F918" s="1" t="s">
        <v>705</v>
      </c>
    </row>
    <row r="919" spans="1:6" ht="28.5" x14ac:dyDescent="0.2">
      <c r="A919" s="17" t="s">
        <v>453</v>
      </c>
      <c r="B919" s="16" t="str">
        <f t="shared" si="42"/>
        <v>De kinderen schrijven allerlei soorten teksten, waaronder verhalende, informatieve, directieve, beschouwende en argumentatieve teksten.</v>
      </c>
      <c r="C919" s="16" t="str">
        <f t="shared" si="44"/>
        <v xml:space="preserve">Ik kan verschillende soorten teksten schrijven. </v>
      </c>
      <c r="D919" s="9" t="str">
        <f t="shared" si="43"/>
        <v>Bovenbouw</v>
      </c>
      <c r="E919" s="10">
        <v>8</v>
      </c>
      <c r="F919" s="1" t="s">
        <v>798</v>
      </c>
    </row>
    <row r="920" spans="1:6" ht="28.5" x14ac:dyDescent="0.2">
      <c r="A920" s="17" t="s">
        <v>453</v>
      </c>
      <c r="B920" s="16" t="str">
        <f t="shared" si="42"/>
        <v>De kinderen schrijven allerlei soorten teksten, waaronder verhalende, informatieve, directieve, beschouwende en argumentatieve teksten.</v>
      </c>
      <c r="C920" s="16" t="str">
        <f t="shared" si="44"/>
        <v xml:space="preserve">Ik kan verschillende soorten teksten schrijven. </v>
      </c>
      <c r="D920" s="9" t="str">
        <f t="shared" si="43"/>
        <v>Bovenbouw</v>
      </c>
      <c r="E920" s="10">
        <v>8</v>
      </c>
      <c r="F920" s="1" t="s">
        <v>783</v>
      </c>
    </row>
    <row r="921" spans="1:6" ht="28.5" x14ac:dyDescent="0.2">
      <c r="A921" s="17" t="s">
        <v>453</v>
      </c>
      <c r="B921" s="16" t="str">
        <f t="shared" si="42"/>
        <v>De kinderen schrijven allerlei soorten teksten, waaronder verhalende, informatieve, directieve, beschouwende en argumentatieve teksten.</v>
      </c>
      <c r="C921" s="16" t="str">
        <f t="shared" si="44"/>
        <v xml:space="preserve">Ik kan verschillende soorten teksten schrijven. </v>
      </c>
      <c r="D921" s="9" t="str">
        <f t="shared" si="43"/>
        <v>Bovenbouw</v>
      </c>
      <c r="E921" s="10">
        <v>8</v>
      </c>
      <c r="F921" s="1" t="s">
        <v>799</v>
      </c>
    </row>
    <row r="922" spans="1:6" ht="28.5" x14ac:dyDescent="0.2">
      <c r="A922" s="17" t="s">
        <v>453</v>
      </c>
      <c r="B922" s="16" t="str">
        <f t="shared" si="42"/>
        <v>De kinderen schrijven allerlei soorten teksten, waaronder verhalende, informatieve, directieve, beschouwende en argumentatieve teksten.</v>
      </c>
      <c r="C922" s="16" t="str">
        <f t="shared" si="44"/>
        <v xml:space="preserve">Ik kan verschillende soorten teksten schrijven. </v>
      </c>
      <c r="D922" s="9" t="str">
        <f t="shared" si="43"/>
        <v>Bovenbouw</v>
      </c>
      <c r="E922" s="10">
        <v>8</v>
      </c>
      <c r="F922" s="1" t="s">
        <v>812</v>
      </c>
    </row>
    <row r="923" spans="1:6" ht="28.5" x14ac:dyDescent="0.2">
      <c r="A923" s="17" t="s">
        <v>453</v>
      </c>
      <c r="B923" s="16" t="str">
        <f t="shared" si="42"/>
        <v>De kinderen schrijven allerlei soorten teksten, waaronder verhalende, informatieve, directieve, beschouwende en argumentatieve teksten.</v>
      </c>
      <c r="C923" s="16" t="str">
        <f t="shared" si="44"/>
        <v xml:space="preserve">Ik kan verschillende soorten teksten schrijven. </v>
      </c>
      <c r="D923" s="9" t="str">
        <f t="shared" si="43"/>
        <v>Bovenbouw</v>
      </c>
      <c r="E923" s="10">
        <v>8</v>
      </c>
      <c r="F923" s="1" t="s">
        <v>787</v>
      </c>
    </row>
    <row r="924" spans="1:6" ht="28.5" x14ac:dyDescent="0.2">
      <c r="A924" s="17" t="s">
        <v>453</v>
      </c>
      <c r="B924" s="16" t="str">
        <f t="shared" si="42"/>
        <v>De kinderen schrijven allerlei soorten teksten, waaronder verhalende, informatieve, directieve, beschouwende en argumentatieve teksten.</v>
      </c>
      <c r="C924" s="16" t="str">
        <f t="shared" si="44"/>
        <v xml:space="preserve">Ik kan verschillende soorten teksten schrijven. </v>
      </c>
      <c r="D924" s="9" t="str">
        <f t="shared" si="43"/>
        <v>Bovenbouw</v>
      </c>
      <c r="E924" s="10">
        <v>8</v>
      </c>
      <c r="F924" s="1" t="s">
        <v>836</v>
      </c>
    </row>
    <row r="925" spans="1:6" ht="28.5" x14ac:dyDescent="0.2">
      <c r="A925" s="17" t="s">
        <v>453</v>
      </c>
      <c r="B925" s="16" t="str">
        <f t="shared" si="42"/>
        <v>De kinderen schrijven allerlei soorten teksten, waaronder verhalende, informatieve, directieve, beschouwende en argumentatieve teksten.</v>
      </c>
      <c r="C925" s="16" t="str">
        <f t="shared" si="44"/>
        <v xml:space="preserve">Ik kan verschillende soorten teksten schrijven. </v>
      </c>
      <c r="D925" s="9" t="str">
        <f t="shared" si="43"/>
        <v>Bovenbouw</v>
      </c>
      <c r="E925" s="10">
        <v>8</v>
      </c>
      <c r="F925" s="1" t="s">
        <v>800</v>
      </c>
    </row>
    <row r="926" spans="1:6" ht="28.5" x14ac:dyDescent="0.2">
      <c r="A926" s="17" t="s">
        <v>453</v>
      </c>
      <c r="B926" s="16" t="str">
        <f t="shared" si="42"/>
        <v>De kinderen schrijven allerlei soorten teksten, waaronder verhalende, informatieve, directieve, beschouwende en argumentatieve teksten.</v>
      </c>
      <c r="C926" s="16" t="str">
        <f t="shared" si="44"/>
        <v xml:space="preserve">Ik kan verschillende soorten teksten schrijven. </v>
      </c>
      <c r="D926" s="9" t="str">
        <f t="shared" si="43"/>
        <v>Bovenbouw</v>
      </c>
      <c r="E926" s="10">
        <v>8</v>
      </c>
      <c r="F926" s="1" t="s">
        <v>817</v>
      </c>
    </row>
    <row r="927" spans="1:6" ht="28.5" x14ac:dyDescent="0.2">
      <c r="A927" s="17" t="s">
        <v>453</v>
      </c>
      <c r="B927" s="16" t="str">
        <f t="shared" si="42"/>
        <v>De kinderen schrijven allerlei soorten teksten, waaronder verhalende, informatieve, directieve, beschouwende en argumentatieve teksten.</v>
      </c>
      <c r="C927" s="16" t="str">
        <f t="shared" si="44"/>
        <v xml:space="preserve">Ik kan verschillende soorten teksten schrijven. </v>
      </c>
      <c r="D927" s="9" t="str">
        <f t="shared" si="43"/>
        <v>Bovenbouw</v>
      </c>
      <c r="E927" s="10">
        <v>8</v>
      </c>
      <c r="F927" s="1" t="s">
        <v>818</v>
      </c>
    </row>
    <row r="928" spans="1:6" ht="28.5" x14ac:dyDescent="0.2">
      <c r="A928" s="17" t="s">
        <v>453</v>
      </c>
      <c r="B928" s="16" t="str">
        <f t="shared" si="42"/>
        <v>De kinderen schrijven allerlei soorten teksten, waaronder verhalende, informatieve, directieve, beschouwende en argumentatieve teksten.</v>
      </c>
      <c r="C928" s="16" t="str">
        <f t="shared" si="44"/>
        <v xml:space="preserve">Ik kan verschillende soorten teksten schrijven. </v>
      </c>
      <c r="D928" s="9" t="str">
        <f t="shared" si="43"/>
        <v>Bovenbouw</v>
      </c>
      <c r="E928" s="10">
        <v>8</v>
      </c>
      <c r="F928" s="1" t="s">
        <v>718</v>
      </c>
    </row>
    <row r="929" spans="1:6" ht="28.5" x14ac:dyDescent="0.2">
      <c r="A929" s="17" t="s">
        <v>453</v>
      </c>
      <c r="B929" s="16" t="str">
        <f t="shared" si="42"/>
        <v>De kinderen schrijven allerlei soorten teksten, waaronder verhalende, informatieve, directieve, beschouwende en argumentatieve teksten.</v>
      </c>
      <c r="C929" s="16" t="str">
        <f t="shared" si="44"/>
        <v xml:space="preserve">Ik kan verschillende soorten teksten schrijven. </v>
      </c>
      <c r="D929" s="9" t="str">
        <f t="shared" si="43"/>
        <v>Bovenbouw</v>
      </c>
      <c r="E929" s="10">
        <v>8</v>
      </c>
      <c r="F929" s="1" t="s">
        <v>820</v>
      </c>
    </row>
    <row r="930" spans="1:6" ht="28.5" x14ac:dyDescent="0.2">
      <c r="A930" s="17" t="s">
        <v>453</v>
      </c>
      <c r="B930" s="16" t="str">
        <f t="shared" si="42"/>
        <v>De kinderen schrijven allerlei soorten teksten, waaronder verhalende, informatieve, directieve, beschouwende en argumentatieve teksten.</v>
      </c>
      <c r="C930" s="16" t="str">
        <f t="shared" si="44"/>
        <v xml:space="preserve">Ik kan verschillende soorten teksten schrijven. </v>
      </c>
      <c r="D930" s="9" t="str">
        <f t="shared" si="43"/>
        <v>Bovenbouw</v>
      </c>
      <c r="E930" s="10">
        <v>8</v>
      </c>
      <c r="F930" s="1" t="s">
        <v>792</v>
      </c>
    </row>
    <row r="931" spans="1:6" ht="28.5" x14ac:dyDescent="0.2">
      <c r="A931" s="17" t="s">
        <v>453</v>
      </c>
      <c r="B931" s="16" t="str">
        <f t="shared" si="42"/>
        <v>De kinderen schrijven allerlei soorten teksten, waaronder verhalende, informatieve, directieve, beschouwende en argumentatieve teksten.</v>
      </c>
      <c r="C931" s="16" t="str">
        <f t="shared" si="44"/>
        <v xml:space="preserve">Ik kan verschillende soorten teksten schrijven. </v>
      </c>
      <c r="D931" s="9" t="str">
        <f t="shared" si="43"/>
        <v>Bovenbouw</v>
      </c>
      <c r="E931" s="10">
        <v>8</v>
      </c>
      <c r="F931" s="1" t="s">
        <v>821</v>
      </c>
    </row>
    <row r="932" spans="1:6" ht="28.5" x14ac:dyDescent="0.2">
      <c r="A932" s="17" t="s">
        <v>453</v>
      </c>
      <c r="B932" s="16" t="str">
        <f t="shared" si="42"/>
        <v>De kinderen schrijven allerlei soorten teksten, waaronder verhalende, informatieve, directieve, beschouwende en argumentatieve teksten.</v>
      </c>
      <c r="C932" s="16" t="str">
        <f t="shared" si="44"/>
        <v xml:space="preserve">Ik kan verschillende soorten teksten schrijven. </v>
      </c>
      <c r="D932" s="9" t="str">
        <f t="shared" si="43"/>
        <v>Bovenbouw</v>
      </c>
      <c r="E932" s="10">
        <v>8</v>
      </c>
      <c r="F932" s="1" t="s">
        <v>788</v>
      </c>
    </row>
    <row r="933" spans="1:6" ht="28.5" x14ac:dyDescent="0.2">
      <c r="A933" s="17" t="s">
        <v>453</v>
      </c>
      <c r="B933" s="16" t="str">
        <f t="shared" si="42"/>
        <v>De kinderen schrijven allerlei soorten teksten, waaronder verhalende, informatieve, directieve, beschouwende en argumentatieve teksten.</v>
      </c>
      <c r="C933" s="16" t="str">
        <f t="shared" si="44"/>
        <v xml:space="preserve">Ik kan verschillende soorten teksten schrijven. </v>
      </c>
      <c r="D933" s="9" t="str">
        <f t="shared" si="43"/>
        <v>Bovenbouw</v>
      </c>
      <c r="E933" s="10">
        <v>8</v>
      </c>
      <c r="F933" s="1" t="s">
        <v>822</v>
      </c>
    </row>
    <row r="934" spans="1:6" ht="28.5" x14ac:dyDescent="0.2">
      <c r="A934" s="17" t="s">
        <v>453</v>
      </c>
      <c r="B934" s="16" t="str">
        <f t="shared" si="42"/>
        <v>De kinderen schrijven allerlei soorten teksten, waaronder verhalende, informatieve, directieve, beschouwende en argumentatieve teksten.</v>
      </c>
      <c r="C934" s="16" t="str">
        <f t="shared" si="44"/>
        <v xml:space="preserve">Ik kan verschillende soorten teksten schrijven. </v>
      </c>
      <c r="D934" s="9" t="str">
        <f t="shared" si="43"/>
        <v>Bovenbouw</v>
      </c>
      <c r="E934" s="10">
        <v>8</v>
      </c>
      <c r="F934" s="1" t="s">
        <v>840</v>
      </c>
    </row>
    <row r="935" spans="1:6" ht="28.5" x14ac:dyDescent="0.2">
      <c r="A935" s="17" t="s">
        <v>454</v>
      </c>
      <c r="B935" s="16" t="str">
        <f t="shared" si="42"/>
        <v>Ze herkennen en gebruiken enkele kenmerken van verhalende, informatieve, directieve, beschouwende en argumentatieve teksten.</v>
      </c>
      <c r="C935" s="16" t="str">
        <f t="shared" si="44"/>
        <v>Ik gebruik enkele kenmerken van verschillende soorten teksten in mijn eigen teksten.</v>
      </c>
      <c r="D935" s="9" t="str">
        <f t="shared" si="43"/>
        <v>Bovenbouw</v>
      </c>
      <c r="E935" s="10">
        <v>8</v>
      </c>
      <c r="F935" s="1" t="s">
        <v>787</v>
      </c>
    </row>
    <row r="936" spans="1:6" ht="28.5" x14ac:dyDescent="0.2">
      <c r="A936" s="17" t="s">
        <v>454</v>
      </c>
      <c r="B936" s="16" t="str">
        <f t="shared" si="42"/>
        <v>Ze herkennen en gebruiken enkele kenmerken van verhalende, informatieve, directieve, beschouwende en argumentatieve teksten.</v>
      </c>
      <c r="C936" s="16" t="str">
        <f t="shared" si="44"/>
        <v>Ik gebruik enkele kenmerken van verschillende soorten teksten in mijn eigen teksten.</v>
      </c>
      <c r="D936" s="9" t="str">
        <f t="shared" si="43"/>
        <v>Bovenbouw</v>
      </c>
      <c r="E936" s="10">
        <v>8</v>
      </c>
      <c r="F936" s="1" t="s">
        <v>800</v>
      </c>
    </row>
    <row r="937" spans="1:6" ht="28.5" x14ac:dyDescent="0.2">
      <c r="A937" s="17" t="s">
        <v>454</v>
      </c>
      <c r="B937" s="16" t="str">
        <f t="shared" si="42"/>
        <v>Ze herkennen en gebruiken enkele kenmerken van verhalende, informatieve, directieve, beschouwende en argumentatieve teksten.</v>
      </c>
      <c r="C937" s="16" t="str">
        <f t="shared" si="44"/>
        <v>Ik gebruik enkele kenmerken van verschillende soorten teksten in mijn eigen teksten.</v>
      </c>
      <c r="D937" s="9" t="str">
        <f t="shared" si="43"/>
        <v>Bovenbouw</v>
      </c>
      <c r="E937" s="10">
        <v>8</v>
      </c>
      <c r="F937" s="1" t="s">
        <v>817</v>
      </c>
    </row>
    <row r="938" spans="1:6" ht="28.5" x14ac:dyDescent="0.2">
      <c r="A938" s="17" t="s">
        <v>454</v>
      </c>
      <c r="B938" s="16" t="str">
        <f t="shared" si="42"/>
        <v>Ze herkennen en gebruiken enkele kenmerken van verhalende, informatieve, directieve, beschouwende en argumentatieve teksten.</v>
      </c>
      <c r="C938" s="16" t="str">
        <f t="shared" si="44"/>
        <v>Ik gebruik enkele kenmerken van verschillende soorten teksten in mijn eigen teksten.</v>
      </c>
      <c r="D938" s="9" t="str">
        <f t="shared" si="43"/>
        <v>Bovenbouw</v>
      </c>
      <c r="E938" s="10">
        <v>8</v>
      </c>
      <c r="F938" s="1" t="s">
        <v>818</v>
      </c>
    </row>
    <row r="939" spans="1:6" ht="28.5" x14ac:dyDescent="0.2">
      <c r="A939" s="17" t="s">
        <v>454</v>
      </c>
      <c r="B939" s="16" t="str">
        <f t="shared" si="42"/>
        <v>Ze herkennen en gebruiken enkele kenmerken van verhalende, informatieve, directieve, beschouwende en argumentatieve teksten.</v>
      </c>
      <c r="C939" s="16" t="str">
        <f t="shared" si="44"/>
        <v>Ik gebruik enkele kenmerken van verschillende soorten teksten in mijn eigen teksten.</v>
      </c>
      <c r="D939" s="9" t="str">
        <f t="shared" si="43"/>
        <v>Bovenbouw</v>
      </c>
      <c r="E939" s="10">
        <v>8</v>
      </c>
      <c r="F939" s="1" t="s">
        <v>792</v>
      </c>
    </row>
    <row r="940" spans="1:6" ht="28.5" x14ac:dyDescent="0.2">
      <c r="A940" s="17" t="s">
        <v>454</v>
      </c>
      <c r="B940" s="16" t="str">
        <f t="shared" si="42"/>
        <v>Ze herkennen en gebruiken enkele kenmerken van verhalende, informatieve, directieve, beschouwende en argumentatieve teksten.</v>
      </c>
      <c r="C940" s="16" t="str">
        <f t="shared" si="44"/>
        <v>Ik gebruik enkele kenmerken van verschillende soorten teksten in mijn eigen teksten.</v>
      </c>
      <c r="D940" s="9" t="str">
        <f t="shared" si="43"/>
        <v>Bovenbouw</v>
      </c>
      <c r="E940" s="10">
        <v>8</v>
      </c>
      <c r="F940" s="1" t="s">
        <v>788</v>
      </c>
    </row>
    <row r="941" spans="1:6" x14ac:dyDescent="0.2">
      <c r="A941" s="17" t="s">
        <v>434</v>
      </c>
      <c r="B941" s="16" t="str">
        <f t="shared" si="42"/>
        <v>Ze stellen het schrijfdoel en het lezerspubliek van tevoren vast.</v>
      </c>
      <c r="C941" s="16" t="str">
        <f t="shared" si="44"/>
        <v>Ik stel voor dat ik begin met schrijven het schrijfdoel en de lezer vast.</v>
      </c>
      <c r="D941" s="9" t="str">
        <f t="shared" si="43"/>
        <v>Bovenbouw</v>
      </c>
      <c r="E941" s="10">
        <v>8</v>
      </c>
      <c r="F941" s="1" t="s">
        <v>746</v>
      </c>
    </row>
    <row r="942" spans="1:6" x14ac:dyDescent="0.2">
      <c r="A942" s="17" t="s">
        <v>434</v>
      </c>
      <c r="B942" s="16" t="str">
        <f t="shared" si="42"/>
        <v>Ze stellen het schrijfdoel en het lezerspubliek van tevoren vast.</v>
      </c>
      <c r="C942" s="16" t="str">
        <f t="shared" si="44"/>
        <v>Ik stel voor dat ik begin met schrijven het schrijfdoel en de lezer vast.</v>
      </c>
      <c r="D942" s="9" t="str">
        <f t="shared" si="43"/>
        <v>Bovenbouw</v>
      </c>
      <c r="E942" s="10">
        <v>8</v>
      </c>
      <c r="F942" s="1" t="s">
        <v>778</v>
      </c>
    </row>
    <row r="943" spans="1:6" x14ac:dyDescent="0.2">
      <c r="A943" s="17" t="s">
        <v>434</v>
      </c>
      <c r="B943" s="16" t="str">
        <f t="shared" si="42"/>
        <v>Ze stellen het schrijfdoel en het lezerspubliek van tevoren vast.</v>
      </c>
      <c r="C943" s="16" t="str">
        <f t="shared" si="44"/>
        <v>Ik stel voor dat ik begin met schrijven het schrijfdoel en de lezer vast.</v>
      </c>
      <c r="D943" s="9" t="str">
        <f t="shared" si="43"/>
        <v>Bovenbouw</v>
      </c>
      <c r="E943" s="10">
        <v>8</v>
      </c>
      <c r="F943" s="1" t="s">
        <v>779</v>
      </c>
    </row>
    <row r="944" spans="1:6" x14ac:dyDescent="0.2">
      <c r="A944" s="17" t="s">
        <v>434</v>
      </c>
      <c r="B944" s="16" t="str">
        <f t="shared" si="42"/>
        <v>Ze stellen het schrijfdoel en het lezerspubliek van tevoren vast.</v>
      </c>
      <c r="C944" s="16" t="str">
        <f t="shared" si="44"/>
        <v>Ik stel voor dat ik begin met schrijven het schrijfdoel en de lezer vast.</v>
      </c>
      <c r="D944" s="9" t="str">
        <f t="shared" si="43"/>
        <v>Bovenbouw</v>
      </c>
      <c r="E944" s="10">
        <v>8</v>
      </c>
      <c r="F944" s="1" t="s">
        <v>762</v>
      </c>
    </row>
    <row r="945" spans="1:6" x14ac:dyDescent="0.2">
      <c r="A945" s="17" t="s">
        <v>434</v>
      </c>
      <c r="B945" s="16" t="str">
        <f t="shared" si="42"/>
        <v>Ze stellen het schrijfdoel en het lezerspubliek van tevoren vast.</v>
      </c>
      <c r="C945" s="16" t="str">
        <f t="shared" si="44"/>
        <v>Ik stel voor dat ik begin met schrijven het schrijfdoel en de lezer vast.</v>
      </c>
      <c r="D945" s="9" t="str">
        <f t="shared" si="43"/>
        <v>Bovenbouw</v>
      </c>
      <c r="E945" s="10">
        <v>8</v>
      </c>
      <c r="F945" s="1" t="s">
        <v>814</v>
      </c>
    </row>
    <row r="946" spans="1:6" x14ac:dyDescent="0.2">
      <c r="A946" s="17" t="s">
        <v>434</v>
      </c>
      <c r="B946" s="16" t="str">
        <f t="shared" si="42"/>
        <v>Ze stellen het schrijfdoel en het lezerspubliek van tevoren vast.</v>
      </c>
      <c r="C946" s="16" t="str">
        <f t="shared" si="44"/>
        <v>Ik stel voor dat ik begin met schrijven het schrijfdoel en de lezer vast.</v>
      </c>
      <c r="D946" s="9" t="str">
        <f t="shared" si="43"/>
        <v>Bovenbouw</v>
      </c>
      <c r="E946" s="10">
        <v>8</v>
      </c>
      <c r="F946" s="1" t="s">
        <v>705</v>
      </c>
    </row>
    <row r="947" spans="1:6" x14ac:dyDescent="0.2">
      <c r="A947" s="17" t="s">
        <v>434</v>
      </c>
      <c r="B947" s="16" t="str">
        <f t="shared" si="42"/>
        <v>Ze stellen het schrijfdoel en het lezerspubliek van tevoren vast.</v>
      </c>
      <c r="C947" s="16" t="str">
        <f t="shared" si="44"/>
        <v>Ik stel voor dat ik begin met schrijven het schrijfdoel en de lezer vast.</v>
      </c>
      <c r="D947" s="9" t="str">
        <f t="shared" si="43"/>
        <v>Bovenbouw</v>
      </c>
      <c r="E947" s="10">
        <v>8</v>
      </c>
      <c r="F947" s="1" t="s">
        <v>798</v>
      </c>
    </row>
    <row r="948" spans="1:6" x14ac:dyDescent="0.2">
      <c r="A948" s="17" t="s">
        <v>434</v>
      </c>
      <c r="B948" s="16" t="str">
        <f t="shared" si="42"/>
        <v>Ze stellen het schrijfdoel en het lezerspubliek van tevoren vast.</v>
      </c>
      <c r="C948" s="16" t="str">
        <f t="shared" si="44"/>
        <v>Ik stel voor dat ik begin met schrijven het schrijfdoel en de lezer vast.</v>
      </c>
      <c r="D948" s="9" t="str">
        <f t="shared" si="43"/>
        <v>Bovenbouw</v>
      </c>
      <c r="E948" s="10">
        <v>8</v>
      </c>
      <c r="F948" s="1" t="s">
        <v>783</v>
      </c>
    </row>
    <row r="949" spans="1:6" x14ac:dyDescent="0.2">
      <c r="A949" s="17" t="s">
        <v>434</v>
      </c>
      <c r="B949" s="16" t="str">
        <f t="shared" si="42"/>
        <v>Ze stellen het schrijfdoel en het lezerspubliek van tevoren vast.</v>
      </c>
      <c r="C949" s="16" t="str">
        <f t="shared" si="44"/>
        <v>Ik stel voor dat ik begin met schrijven het schrijfdoel en de lezer vast.</v>
      </c>
      <c r="D949" s="9" t="str">
        <f t="shared" si="43"/>
        <v>Bovenbouw</v>
      </c>
      <c r="E949" s="10">
        <v>8</v>
      </c>
      <c r="F949" s="1" t="s">
        <v>799</v>
      </c>
    </row>
    <row r="950" spans="1:6" x14ac:dyDescent="0.2">
      <c r="A950" s="17" t="s">
        <v>434</v>
      </c>
      <c r="B950" s="16" t="str">
        <f t="shared" si="42"/>
        <v>Ze stellen het schrijfdoel en het lezerspubliek van tevoren vast.</v>
      </c>
      <c r="C950" s="16" t="str">
        <f t="shared" si="44"/>
        <v>Ik stel voor dat ik begin met schrijven het schrijfdoel en de lezer vast.</v>
      </c>
      <c r="D950" s="9" t="str">
        <f t="shared" si="43"/>
        <v>Bovenbouw</v>
      </c>
      <c r="E950" s="10">
        <v>8</v>
      </c>
      <c r="F950" s="1" t="s">
        <v>817</v>
      </c>
    </row>
    <row r="951" spans="1:6" x14ac:dyDescent="0.2">
      <c r="A951" s="17" t="s">
        <v>434</v>
      </c>
      <c r="B951" s="16" t="str">
        <f t="shared" si="42"/>
        <v>Ze stellen het schrijfdoel en het lezerspubliek van tevoren vast.</v>
      </c>
      <c r="C951" s="16" t="str">
        <f t="shared" si="44"/>
        <v>Ik stel voor dat ik begin met schrijven het schrijfdoel en de lezer vast.</v>
      </c>
      <c r="D951" s="9" t="str">
        <f t="shared" si="43"/>
        <v>Bovenbouw</v>
      </c>
      <c r="E951" s="10">
        <v>8</v>
      </c>
      <c r="F951" s="1" t="s">
        <v>788</v>
      </c>
    </row>
    <row r="952" spans="1:6" x14ac:dyDescent="0.2">
      <c r="A952" s="17" t="s">
        <v>434</v>
      </c>
      <c r="B952" s="16" t="str">
        <f t="shared" si="42"/>
        <v>Ze stellen het schrijfdoel en het lezerspubliek van tevoren vast.</v>
      </c>
      <c r="C952" s="16" t="str">
        <f t="shared" si="44"/>
        <v>Ik stel voor dat ik begin met schrijven het schrijfdoel en de lezer vast.</v>
      </c>
      <c r="D952" s="9" t="str">
        <f t="shared" si="43"/>
        <v>Bovenbouw</v>
      </c>
      <c r="E952" s="10">
        <v>8</v>
      </c>
      <c r="F952" s="1" t="s">
        <v>822</v>
      </c>
    </row>
    <row r="953" spans="1:6" x14ac:dyDescent="0.2">
      <c r="A953" s="17" t="s">
        <v>434</v>
      </c>
      <c r="B953" s="16" t="str">
        <f t="shared" si="42"/>
        <v>Ze stellen het schrijfdoel en het lezerspubliek van tevoren vast.</v>
      </c>
      <c r="C953" s="16" t="str">
        <f t="shared" si="44"/>
        <v>Ik stel voor dat ik begin met schrijven het schrijfdoel en de lezer vast.</v>
      </c>
      <c r="D953" s="9" t="str">
        <f t="shared" si="43"/>
        <v>Bovenbouw</v>
      </c>
      <c r="E953" s="10">
        <v>8</v>
      </c>
      <c r="F953" s="1" t="s">
        <v>840</v>
      </c>
    </row>
    <row r="954" spans="1:6" x14ac:dyDescent="0.2">
      <c r="A954" s="17" t="s">
        <v>455</v>
      </c>
      <c r="B954" s="16" t="str">
        <f t="shared" si="42"/>
        <v>Ze verzamelen informatie uit verschillende soorten bronnen.</v>
      </c>
      <c r="C954" s="16" t="str">
        <f t="shared" si="44"/>
        <v>Ik kan informatie verzamelen uit verschillende bronnen.</v>
      </c>
      <c r="D954" s="9" t="str">
        <f t="shared" si="43"/>
        <v>Bovenbouw</v>
      </c>
      <c r="E954" s="10">
        <v>8</v>
      </c>
      <c r="F954" s="1" t="s">
        <v>813</v>
      </c>
    </row>
    <row r="955" spans="1:6" x14ac:dyDescent="0.2">
      <c r="A955" s="17" t="s">
        <v>455</v>
      </c>
      <c r="B955" s="16" t="str">
        <f t="shared" si="42"/>
        <v>Ze verzamelen informatie uit verschillende soorten bronnen.</v>
      </c>
      <c r="C955" s="16" t="str">
        <f t="shared" si="44"/>
        <v>Ik kan informatie verzamelen uit verschillende bronnen.</v>
      </c>
      <c r="D955" s="9" t="str">
        <f t="shared" si="43"/>
        <v>Bovenbouw</v>
      </c>
      <c r="E955" s="10">
        <v>8</v>
      </c>
      <c r="F955" s="1" t="s">
        <v>705</v>
      </c>
    </row>
    <row r="956" spans="1:6" x14ac:dyDescent="0.2">
      <c r="A956" s="17" t="s">
        <v>455</v>
      </c>
      <c r="B956" s="16" t="str">
        <f t="shared" si="42"/>
        <v>Ze verzamelen informatie uit verschillende soorten bronnen.</v>
      </c>
      <c r="C956" s="16" t="str">
        <f t="shared" si="44"/>
        <v>Ik kan informatie verzamelen uit verschillende bronnen.</v>
      </c>
      <c r="D956" s="9" t="str">
        <f t="shared" si="43"/>
        <v>Bovenbouw</v>
      </c>
      <c r="E956" s="10">
        <v>8</v>
      </c>
      <c r="F956" s="1" t="s">
        <v>783</v>
      </c>
    </row>
    <row r="957" spans="1:6" x14ac:dyDescent="0.2">
      <c r="A957" s="17" t="s">
        <v>455</v>
      </c>
      <c r="B957" s="16" t="str">
        <f t="shared" si="42"/>
        <v>Ze verzamelen informatie uit verschillende soorten bronnen.</v>
      </c>
      <c r="C957" s="16" t="str">
        <f t="shared" si="44"/>
        <v>Ik kan informatie verzamelen uit verschillende bronnen.</v>
      </c>
      <c r="D957" s="9" t="str">
        <f t="shared" si="43"/>
        <v>Bovenbouw</v>
      </c>
      <c r="E957" s="10">
        <v>8</v>
      </c>
      <c r="F957" s="1" t="s">
        <v>812</v>
      </c>
    </row>
    <row r="958" spans="1:6" x14ac:dyDescent="0.2">
      <c r="A958" s="17" t="s">
        <v>455</v>
      </c>
      <c r="B958" s="16" t="str">
        <f t="shared" si="42"/>
        <v>Ze verzamelen informatie uit verschillende soorten bronnen.</v>
      </c>
      <c r="C958" s="16" t="str">
        <f t="shared" si="44"/>
        <v>Ik kan informatie verzamelen uit verschillende bronnen.</v>
      </c>
      <c r="D958" s="9" t="str">
        <f t="shared" si="43"/>
        <v>Bovenbouw</v>
      </c>
      <c r="E958" s="10">
        <v>8</v>
      </c>
      <c r="F958" s="1" t="s">
        <v>786</v>
      </c>
    </row>
    <row r="959" spans="1:6" x14ac:dyDescent="0.2">
      <c r="A959" s="17" t="s">
        <v>455</v>
      </c>
      <c r="B959" s="16" t="str">
        <f t="shared" si="42"/>
        <v>Ze verzamelen informatie uit verschillende soorten bronnen.</v>
      </c>
      <c r="C959" s="16" t="str">
        <f t="shared" si="44"/>
        <v>Ik kan informatie verzamelen uit verschillende bronnen.</v>
      </c>
      <c r="D959" s="9" t="str">
        <f t="shared" si="43"/>
        <v>Bovenbouw</v>
      </c>
      <c r="E959" s="10">
        <v>8</v>
      </c>
      <c r="F959" s="1" t="s">
        <v>787</v>
      </c>
    </row>
    <row r="960" spans="1:6" x14ac:dyDescent="0.2">
      <c r="A960" s="17" t="s">
        <v>455</v>
      </c>
      <c r="B960" s="16" t="str">
        <f t="shared" si="42"/>
        <v>Ze verzamelen informatie uit verschillende soorten bronnen.</v>
      </c>
      <c r="C960" s="16" t="str">
        <f t="shared" si="44"/>
        <v>Ik kan informatie verzamelen uit verschillende bronnen.</v>
      </c>
      <c r="D960" s="9" t="str">
        <f t="shared" si="43"/>
        <v>Bovenbouw</v>
      </c>
      <c r="E960" s="10">
        <v>8</v>
      </c>
      <c r="F960" s="1" t="s">
        <v>836</v>
      </c>
    </row>
    <row r="961" spans="1:6" x14ac:dyDescent="0.2">
      <c r="A961" s="17" t="s">
        <v>455</v>
      </c>
      <c r="B961" s="16" t="str">
        <f t="shared" ref="B961:B1024" si="45">IF(A961="2.5.1","De kinderen schrijven korte teksten, zoals antwoorden op vragen, berichten en afspraken en langere teksten, zoals verhalende en informatieve teksten.",IF(A961="2.5.2","Ze kennen kenmerken van verhalende, informatieve, directieve, beschouwende en argumentatieve teksten.",IF(A961="2.5.3","Ze durven te schrijven en hebben er plezier in.",IF(A961="2.5.4","Ze stellen het onderwerp vast en zijn zich bewust van het schrijfdoel en het lezerspubliek.",IF(A961="2.5.5","Ze verzamelen informatie uit enkele bronnen die beschikbaar zijn.",IF(A961="2.5.6","Ze ordenen de gevonden informatie in de tijd.",IF(A961="2.5.7","Ze kiezen de geschikte woorden en formuleren hun gedachten en gevoelens in enkelvoudige zinnen.",IF(A961="2.5.8","Ze schrijven korte teksten met de juiste spelling en interpunctie.",IF(A961="2.5.9","Ze lezen hun geschreven tekst na en reviseren die met hulp van anderen.",IF(A961="2.5.10","Ze kunnen opmerkingen maken bij hun eigen teksten.",IF(A961="2.5.11","De kinderen schrijven allerlei soorten teksten, waaronder verhalende, informatieve, directieve, beschouwende en argumentatieve teksten.",IF(A961="2.5.12","Ze herkennen en gebruiken enkele kenmerken van verhalende, informatieve, directieve, beschouwende en argumentatieve teksten.",IF(A961="2.5.13","Ze stellen het schrijfdoel en het lezerspubliek van tevoren vast.",IF(A961="2.5.14","Ze verzamelen informatie uit verschillende soorten bronnen.",IF(A961="2.5.15","Ze ordenen vooraf de gevonden informatie.",IF(A961="2.5.16","Ze kiezen de juiste woorden en formuleren hun gedachten en gevoelens in enkelvoudige en samengestelde zinnen.",IF(A961="2.5.17","Ze schrijven langere teksten met de juiste spelling en interpunctie.",IF(A961="2.5.18","Ze besteden aandacht aan de vormgeving en de lay-out.",IF(A961="2.5.19","Ze lezen hun geschreven tekst na en reviseren die zelfstandig.",IF(A961="2.5.20","Ze reflecteren op het schrijfproduct en op het schrijfproces.","Voer tussendoel in"))))))))))))))))))))</f>
        <v>Ze verzamelen informatie uit verschillende soorten bronnen.</v>
      </c>
      <c r="C961" s="16" t="str">
        <f t="shared" si="44"/>
        <v>Ik kan informatie verzamelen uit verschillende bronnen.</v>
      </c>
      <c r="D961" s="9" t="str">
        <f t="shared" ref="D961:D1024" si="46">IF(A961="2.5.1","Middenbouw",IF(A961="2.5.2","Middenbouw",IF(A961="2.5.3","Middenbouw",IF(A961="2.5.4","Middenbouw",IF(A961="2.5.5","Middenbouw",IF(A961="2.5.6","Middenbouw",IF(A961="2.5.7","Middenbouw",IF(A961="2.5.8","Middenbouw",IF(A961="2.5.9","Middenbouw",IF(A961="2.5.10","Middenbouw",IF(A961="2.5.11","Bovenbouw",IF(A961="2.5.12","Bovenbouw",IF(A961="2.5.13","Bovenbouw",IF(A961="2.5.14","Bovenbouw",IF(A961="2.5.15","Bovenbouw",IF(A961="2.5.16","Bovenbouw",IF(A961="2.5.17","Bovenbouw",IF(A961="2.5.18","Bovenbouw",IF(A961="2.5.19","Bovenbouw",IF(A961="2.5.20","Bovenbouw","Onbepaald"))))))))))))))))))))</f>
        <v>Bovenbouw</v>
      </c>
      <c r="E961" s="10">
        <v>8</v>
      </c>
      <c r="F961" s="1" t="s">
        <v>800</v>
      </c>
    </row>
    <row r="962" spans="1:6" x14ac:dyDescent="0.2">
      <c r="A962" s="17" t="s">
        <v>455</v>
      </c>
      <c r="B962" s="16" t="str">
        <f t="shared" si="45"/>
        <v>Ze verzamelen informatie uit verschillende soorten bronnen.</v>
      </c>
      <c r="C962" s="16" t="str">
        <f t="shared" ref="C962:C1025" si="47">IF(A962="2.5.1","Ik kan verschillende soorten teksten schrijven.",IF(A962="2.5.2","Ik kan de kenmerken van verschillende teksten benoemen.",IF(A962="2.5.3","Ik heb plezier in schrijven.",IF(A962="2.5.4","Voordat ik iets schrijf, bedenk ik het onderwerp, het doel en voor wie ik de tekst schrijf.",IF(A962="2.5.5","Ik kan gebruik maken van bronnen.",IF(A962="2.5.6","Ik kan een tekst ordenen.",IF(A962="2.5.7","Ik denk goed na voordat ik iets opschrijf.",IF(A962="2.5.8","Ik kan korte teksten op de juiste wijze schrijven.",IF(A962="2.5.9","Je leest je tekst na, vraagt een ander mee te kijken en verbetert je tekst.",IF(A962="2.5.10","Ik kan vertellen wat ik vind van wat ik geschreven heb.",IF(A962="2.5.11","Ik kan verschillende soorten teksten schrijven. ",IF(A962="2.5.12","Ik gebruik enkele kenmerken van verschillende soorten teksten in mijn eigen teksten.",IF(A962="2.5.13","Ik stel voor dat ik begin met schrijven het schrijfdoel en de lezer vast.",IF(A962="2.5.14","Ik kan informatie verzamelen uit verschillende bronnen.",IF(A962="2.5.15","Ik kan gevonden informatie ordenen op verschillende criteria.",IF(A962="2.5.16","Ik kan mijn gedachten en gevoelens met de juiste woorden en zingrootte schrijven.",IF(A962="2.5.17","Ik kan lange teksten schrijven waarin ik de woorden juist spel en goede interpunctie gebruik.",IF(A962="2.5.18","Ik besteed aandacht aan de vormgeving en lay-out van mijn schrijfproduct.",IF(A962="2.5.19","Ik lees mijn schrijfproduct na en verbeter en/of reviseer deze waar nodig.",IF(A962="2.5.20","Ik denk na over wat ik geschreven heb en hoe het ging.","Voer tussendoel in"))))))))))))))))))))</f>
        <v>Ik kan informatie verzamelen uit verschillende bronnen.</v>
      </c>
      <c r="D962" s="9" t="str">
        <f t="shared" si="46"/>
        <v>Bovenbouw</v>
      </c>
      <c r="E962" s="10">
        <v>8</v>
      </c>
      <c r="F962" s="1" t="s">
        <v>837</v>
      </c>
    </row>
    <row r="963" spans="1:6" x14ac:dyDescent="0.2">
      <c r="A963" s="17" t="s">
        <v>455</v>
      </c>
      <c r="B963" s="16" t="str">
        <f t="shared" si="45"/>
        <v>Ze verzamelen informatie uit verschillende soorten bronnen.</v>
      </c>
      <c r="C963" s="16" t="str">
        <f t="shared" si="47"/>
        <v>Ik kan informatie verzamelen uit verschillende bronnen.</v>
      </c>
      <c r="D963" s="9" t="str">
        <f t="shared" si="46"/>
        <v>Bovenbouw</v>
      </c>
      <c r="E963" s="10">
        <v>8</v>
      </c>
      <c r="F963" s="1" t="s">
        <v>817</v>
      </c>
    </row>
    <row r="964" spans="1:6" x14ac:dyDescent="0.2">
      <c r="A964" s="17" t="s">
        <v>455</v>
      </c>
      <c r="B964" s="16" t="str">
        <f t="shared" si="45"/>
        <v>Ze verzamelen informatie uit verschillende soorten bronnen.</v>
      </c>
      <c r="C964" s="16" t="str">
        <f t="shared" si="47"/>
        <v>Ik kan informatie verzamelen uit verschillende bronnen.</v>
      </c>
      <c r="D964" s="9" t="str">
        <f t="shared" si="46"/>
        <v>Bovenbouw</v>
      </c>
      <c r="E964" s="10">
        <v>8</v>
      </c>
      <c r="F964" s="1" t="s">
        <v>718</v>
      </c>
    </row>
    <row r="965" spans="1:6" x14ac:dyDescent="0.2">
      <c r="A965" s="17" t="s">
        <v>455</v>
      </c>
      <c r="B965" s="16" t="str">
        <f t="shared" si="45"/>
        <v>Ze verzamelen informatie uit verschillende soorten bronnen.</v>
      </c>
      <c r="C965" s="16" t="str">
        <f t="shared" si="47"/>
        <v>Ik kan informatie verzamelen uit verschillende bronnen.</v>
      </c>
      <c r="D965" s="9" t="str">
        <f t="shared" si="46"/>
        <v>Bovenbouw</v>
      </c>
      <c r="E965" s="10">
        <v>8</v>
      </c>
      <c r="F965" s="1" t="s">
        <v>820</v>
      </c>
    </row>
    <row r="966" spans="1:6" x14ac:dyDescent="0.2">
      <c r="A966" s="17" t="s">
        <v>455</v>
      </c>
      <c r="B966" s="16" t="str">
        <f t="shared" si="45"/>
        <v>Ze verzamelen informatie uit verschillende soorten bronnen.</v>
      </c>
      <c r="C966" s="16" t="str">
        <f t="shared" si="47"/>
        <v>Ik kan informatie verzamelen uit verschillende bronnen.</v>
      </c>
      <c r="D966" s="9" t="str">
        <f t="shared" si="46"/>
        <v>Bovenbouw</v>
      </c>
      <c r="E966" s="10">
        <v>8</v>
      </c>
      <c r="F966" s="1" t="s">
        <v>840</v>
      </c>
    </row>
    <row r="967" spans="1:6" x14ac:dyDescent="0.2">
      <c r="A967" s="17" t="s">
        <v>435</v>
      </c>
      <c r="B967" s="16" t="str">
        <f t="shared" si="45"/>
        <v>Ze ordenen vooraf de gevonden informatie.</v>
      </c>
      <c r="C967" s="16" t="str">
        <f t="shared" si="47"/>
        <v>Ik kan gevonden informatie ordenen op verschillende criteria.</v>
      </c>
      <c r="D967" s="9" t="str">
        <f t="shared" si="46"/>
        <v>Bovenbouw</v>
      </c>
      <c r="E967" s="10">
        <v>8</v>
      </c>
      <c r="F967" s="1" t="s">
        <v>813</v>
      </c>
    </row>
    <row r="968" spans="1:6" x14ac:dyDescent="0.2">
      <c r="A968" s="17" t="s">
        <v>435</v>
      </c>
      <c r="B968" s="16" t="str">
        <f t="shared" si="45"/>
        <v>Ze ordenen vooraf de gevonden informatie.</v>
      </c>
      <c r="C968" s="16" t="str">
        <f t="shared" si="47"/>
        <v>Ik kan gevonden informatie ordenen op verschillende criteria.</v>
      </c>
      <c r="D968" s="9" t="str">
        <f t="shared" si="46"/>
        <v>Bovenbouw</v>
      </c>
      <c r="E968" s="10">
        <v>8</v>
      </c>
      <c r="F968" s="1" t="s">
        <v>705</v>
      </c>
    </row>
    <row r="969" spans="1:6" x14ac:dyDescent="0.2">
      <c r="A969" s="17" t="s">
        <v>435</v>
      </c>
      <c r="B969" s="16" t="str">
        <f t="shared" si="45"/>
        <v>Ze ordenen vooraf de gevonden informatie.</v>
      </c>
      <c r="C969" s="16" t="str">
        <f t="shared" si="47"/>
        <v>Ik kan gevonden informatie ordenen op verschillende criteria.</v>
      </c>
      <c r="D969" s="9" t="str">
        <f t="shared" si="46"/>
        <v>Bovenbouw</v>
      </c>
      <c r="E969" s="10">
        <v>8</v>
      </c>
      <c r="F969" s="1" t="s">
        <v>783</v>
      </c>
    </row>
    <row r="970" spans="1:6" x14ac:dyDescent="0.2">
      <c r="A970" s="17" t="s">
        <v>435</v>
      </c>
      <c r="B970" s="16" t="str">
        <f t="shared" si="45"/>
        <v>Ze ordenen vooraf de gevonden informatie.</v>
      </c>
      <c r="C970" s="16" t="str">
        <f t="shared" si="47"/>
        <v>Ik kan gevonden informatie ordenen op verschillende criteria.</v>
      </c>
      <c r="D970" s="9" t="str">
        <f t="shared" si="46"/>
        <v>Bovenbouw</v>
      </c>
      <c r="E970" s="10">
        <v>8</v>
      </c>
      <c r="F970" s="1" t="s">
        <v>812</v>
      </c>
    </row>
    <row r="971" spans="1:6" x14ac:dyDescent="0.2">
      <c r="A971" s="17" t="s">
        <v>435</v>
      </c>
      <c r="B971" s="16" t="str">
        <f t="shared" si="45"/>
        <v>Ze ordenen vooraf de gevonden informatie.</v>
      </c>
      <c r="C971" s="16" t="str">
        <f t="shared" si="47"/>
        <v>Ik kan gevonden informatie ordenen op verschillende criteria.</v>
      </c>
      <c r="D971" s="9" t="str">
        <f t="shared" si="46"/>
        <v>Bovenbouw</v>
      </c>
      <c r="E971" s="10">
        <v>8</v>
      </c>
      <c r="F971" s="1" t="s">
        <v>718</v>
      </c>
    </row>
    <row r="972" spans="1:6" x14ac:dyDescent="0.2">
      <c r="A972" s="17" t="s">
        <v>435</v>
      </c>
      <c r="B972" s="16" t="str">
        <f t="shared" si="45"/>
        <v>Ze ordenen vooraf de gevonden informatie.</v>
      </c>
      <c r="C972" s="16" t="str">
        <f t="shared" si="47"/>
        <v>Ik kan gevonden informatie ordenen op verschillende criteria.</v>
      </c>
      <c r="D972" s="9" t="str">
        <f t="shared" si="46"/>
        <v>Bovenbouw</v>
      </c>
      <c r="E972" s="10">
        <v>8</v>
      </c>
      <c r="F972" s="1" t="s">
        <v>800</v>
      </c>
    </row>
    <row r="973" spans="1:6" x14ac:dyDescent="0.2">
      <c r="A973" s="17" t="s">
        <v>435</v>
      </c>
      <c r="B973" s="16" t="str">
        <f t="shared" si="45"/>
        <v>Ze ordenen vooraf de gevonden informatie.</v>
      </c>
      <c r="C973" s="16" t="str">
        <f t="shared" si="47"/>
        <v>Ik kan gevonden informatie ordenen op verschillende criteria.</v>
      </c>
      <c r="D973" s="9" t="str">
        <f t="shared" si="46"/>
        <v>Bovenbouw</v>
      </c>
      <c r="E973" s="10">
        <v>8</v>
      </c>
      <c r="F973" s="1" t="s">
        <v>840</v>
      </c>
    </row>
    <row r="974" spans="1:6" x14ac:dyDescent="0.2">
      <c r="A974" s="17" t="s">
        <v>435</v>
      </c>
      <c r="B974" s="16" t="str">
        <f t="shared" si="45"/>
        <v>Ze ordenen vooraf de gevonden informatie.</v>
      </c>
      <c r="C974" s="16" t="str">
        <f t="shared" si="47"/>
        <v>Ik kan gevonden informatie ordenen op verschillende criteria.</v>
      </c>
      <c r="D974" s="9" t="str">
        <f t="shared" si="46"/>
        <v>Bovenbouw</v>
      </c>
      <c r="E974" s="10">
        <v>8</v>
      </c>
      <c r="F974" s="1" t="s">
        <v>592</v>
      </c>
    </row>
    <row r="975" spans="1:6" x14ac:dyDescent="0.2">
      <c r="A975" s="17" t="s">
        <v>435</v>
      </c>
      <c r="B975" s="16" t="str">
        <f t="shared" si="45"/>
        <v>Ze ordenen vooraf de gevonden informatie.</v>
      </c>
      <c r="C975" s="16" t="str">
        <f t="shared" si="47"/>
        <v>Ik kan gevonden informatie ordenen op verschillende criteria.</v>
      </c>
      <c r="D975" s="9" t="str">
        <f t="shared" si="46"/>
        <v>Bovenbouw</v>
      </c>
      <c r="E975" s="10">
        <v>8</v>
      </c>
      <c r="F975" s="1" t="s">
        <v>587</v>
      </c>
    </row>
    <row r="976" spans="1:6" x14ac:dyDescent="0.2">
      <c r="A976" s="17" t="s">
        <v>435</v>
      </c>
      <c r="B976" s="16" t="str">
        <f t="shared" si="45"/>
        <v>Ze ordenen vooraf de gevonden informatie.</v>
      </c>
      <c r="C976" s="16" t="str">
        <f t="shared" si="47"/>
        <v>Ik kan gevonden informatie ordenen op verschillende criteria.</v>
      </c>
      <c r="D976" s="9" t="str">
        <f t="shared" si="46"/>
        <v>Bovenbouw</v>
      </c>
      <c r="E976" s="10">
        <v>8</v>
      </c>
      <c r="F976" s="1" t="s">
        <v>588</v>
      </c>
    </row>
    <row r="977" spans="1:6" x14ac:dyDescent="0.2">
      <c r="A977" s="17" t="s">
        <v>435</v>
      </c>
      <c r="B977" s="16" t="str">
        <f t="shared" si="45"/>
        <v>Ze ordenen vooraf de gevonden informatie.</v>
      </c>
      <c r="C977" s="16" t="str">
        <f t="shared" si="47"/>
        <v>Ik kan gevonden informatie ordenen op verschillende criteria.</v>
      </c>
      <c r="D977" s="9" t="str">
        <f t="shared" si="46"/>
        <v>Bovenbouw</v>
      </c>
      <c r="E977" s="10">
        <v>8</v>
      </c>
      <c r="F977" s="1" t="s">
        <v>571</v>
      </c>
    </row>
    <row r="978" spans="1:6" x14ac:dyDescent="0.2">
      <c r="A978" s="17" t="s">
        <v>435</v>
      </c>
      <c r="B978" s="16" t="str">
        <f t="shared" si="45"/>
        <v>Ze ordenen vooraf de gevonden informatie.</v>
      </c>
      <c r="C978" s="16" t="str">
        <f t="shared" si="47"/>
        <v>Ik kan gevonden informatie ordenen op verschillende criteria.</v>
      </c>
      <c r="D978" s="9" t="str">
        <f t="shared" si="46"/>
        <v>Bovenbouw</v>
      </c>
      <c r="E978" s="10">
        <v>8</v>
      </c>
      <c r="F978" s="1" t="s">
        <v>801</v>
      </c>
    </row>
    <row r="979" spans="1:6" ht="28.5" x14ac:dyDescent="0.2">
      <c r="A979" s="17" t="s">
        <v>456</v>
      </c>
      <c r="B979" s="16" t="str">
        <f t="shared" si="45"/>
        <v>Ze kiezen de juiste woorden en formuleren hun gedachten en gevoelens in enkelvoudige en samengestelde zinnen.</v>
      </c>
      <c r="C979" s="16" t="str">
        <f t="shared" si="47"/>
        <v>Ik kan mijn gedachten en gevoelens met de juiste woorden en zingrootte schrijven.</v>
      </c>
      <c r="D979" s="9" t="str">
        <f t="shared" si="46"/>
        <v>Bovenbouw</v>
      </c>
      <c r="E979" s="10">
        <v>8</v>
      </c>
      <c r="F979" s="1" t="s">
        <v>746</v>
      </c>
    </row>
    <row r="980" spans="1:6" ht="28.5" x14ac:dyDescent="0.2">
      <c r="A980" s="17" t="s">
        <v>456</v>
      </c>
      <c r="B980" s="16" t="str">
        <f t="shared" si="45"/>
        <v>Ze kiezen de juiste woorden en formuleren hun gedachten en gevoelens in enkelvoudige en samengestelde zinnen.</v>
      </c>
      <c r="C980" s="16" t="str">
        <f t="shared" si="47"/>
        <v>Ik kan mijn gedachten en gevoelens met de juiste woorden en zingrootte schrijven.</v>
      </c>
      <c r="D980" s="9" t="str">
        <f t="shared" si="46"/>
        <v>Bovenbouw</v>
      </c>
      <c r="E980" s="10">
        <v>8</v>
      </c>
      <c r="F980" s="1" t="s">
        <v>778</v>
      </c>
    </row>
    <row r="981" spans="1:6" ht="28.5" x14ac:dyDescent="0.2">
      <c r="A981" s="17" t="s">
        <v>456</v>
      </c>
      <c r="B981" s="16" t="str">
        <f t="shared" si="45"/>
        <v>Ze kiezen de juiste woorden en formuleren hun gedachten en gevoelens in enkelvoudige en samengestelde zinnen.</v>
      </c>
      <c r="C981" s="16" t="str">
        <f t="shared" si="47"/>
        <v>Ik kan mijn gedachten en gevoelens met de juiste woorden en zingrootte schrijven.</v>
      </c>
      <c r="D981" s="9" t="str">
        <f t="shared" si="46"/>
        <v>Bovenbouw</v>
      </c>
      <c r="E981" s="10">
        <v>8</v>
      </c>
      <c r="F981" s="1" t="s">
        <v>779</v>
      </c>
    </row>
    <row r="982" spans="1:6" ht="28.5" x14ac:dyDescent="0.2">
      <c r="A982" s="17" t="s">
        <v>456</v>
      </c>
      <c r="B982" s="16" t="str">
        <f t="shared" si="45"/>
        <v>Ze kiezen de juiste woorden en formuleren hun gedachten en gevoelens in enkelvoudige en samengestelde zinnen.</v>
      </c>
      <c r="C982" s="16" t="str">
        <f t="shared" si="47"/>
        <v>Ik kan mijn gedachten en gevoelens met de juiste woorden en zingrootte schrijven.</v>
      </c>
      <c r="D982" s="9" t="str">
        <f t="shared" si="46"/>
        <v>Bovenbouw</v>
      </c>
      <c r="E982" s="10">
        <v>8</v>
      </c>
      <c r="F982" s="1" t="s">
        <v>780</v>
      </c>
    </row>
    <row r="983" spans="1:6" ht="28.5" x14ac:dyDescent="0.2">
      <c r="A983" s="17" t="s">
        <v>456</v>
      </c>
      <c r="B983" s="16" t="str">
        <f t="shared" si="45"/>
        <v>Ze kiezen de juiste woorden en formuleren hun gedachten en gevoelens in enkelvoudige en samengestelde zinnen.</v>
      </c>
      <c r="C983" s="16" t="str">
        <f t="shared" si="47"/>
        <v>Ik kan mijn gedachten en gevoelens met de juiste woorden en zingrootte schrijven.</v>
      </c>
      <c r="D983" s="9" t="str">
        <f t="shared" si="46"/>
        <v>Bovenbouw</v>
      </c>
      <c r="E983" s="10">
        <v>8</v>
      </c>
      <c r="F983" s="1" t="s">
        <v>814</v>
      </c>
    </row>
    <row r="984" spans="1:6" ht="28.5" x14ac:dyDescent="0.2">
      <c r="A984" s="17" t="s">
        <v>456</v>
      </c>
      <c r="B984" s="16" t="str">
        <f t="shared" si="45"/>
        <v>Ze kiezen de juiste woorden en formuleren hun gedachten en gevoelens in enkelvoudige en samengestelde zinnen.</v>
      </c>
      <c r="C984" s="16" t="str">
        <f t="shared" si="47"/>
        <v>Ik kan mijn gedachten en gevoelens met de juiste woorden en zingrootte schrijven.</v>
      </c>
      <c r="D984" s="9" t="str">
        <f t="shared" si="46"/>
        <v>Bovenbouw</v>
      </c>
      <c r="E984" s="10">
        <v>8</v>
      </c>
      <c r="F984" s="1" t="s">
        <v>705</v>
      </c>
    </row>
    <row r="985" spans="1:6" ht="28.5" x14ac:dyDescent="0.2">
      <c r="A985" s="17" t="s">
        <v>456</v>
      </c>
      <c r="B985" s="16" t="str">
        <f t="shared" si="45"/>
        <v>Ze kiezen de juiste woorden en formuleren hun gedachten en gevoelens in enkelvoudige en samengestelde zinnen.</v>
      </c>
      <c r="C985" s="16" t="str">
        <f t="shared" si="47"/>
        <v>Ik kan mijn gedachten en gevoelens met de juiste woorden en zingrootte schrijven.</v>
      </c>
      <c r="D985" s="9" t="str">
        <f t="shared" si="46"/>
        <v>Bovenbouw</v>
      </c>
      <c r="E985" s="10">
        <v>8</v>
      </c>
      <c r="F985" s="1" t="s">
        <v>798</v>
      </c>
    </row>
    <row r="986" spans="1:6" ht="28.5" x14ac:dyDescent="0.2">
      <c r="A986" s="17" t="s">
        <v>456</v>
      </c>
      <c r="B986" s="16" t="str">
        <f t="shared" si="45"/>
        <v>Ze kiezen de juiste woorden en formuleren hun gedachten en gevoelens in enkelvoudige en samengestelde zinnen.</v>
      </c>
      <c r="C986" s="16" t="str">
        <f t="shared" si="47"/>
        <v>Ik kan mijn gedachten en gevoelens met de juiste woorden en zingrootte schrijven.</v>
      </c>
      <c r="D986" s="9" t="str">
        <f t="shared" si="46"/>
        <v>Bovenbouw</v>
      </c>
      <c r="E986" s="10">
        <v>8</v>
      </c>
      <c r="F986" s="1" t="s">
        <v>783</v>
      </c>
    </row>
    <row r="987" spans="1:6" ht="28.5" x14ac:dyDescent="0.2">
      <c r="A987" s="17" t="s">
        <v>456</v>
      </c>
      <c r="B987" s="16" t="str">
        <f t="shared" si="45"/>
        <v>Ze kiezen de juiste woorden en formuleren hun gedachten en gevoelens in enkelvoudige en samengestelde zinnen.</v>
      </c>
      <c r="C987" s="16" t="str">
        <f t="shared" si="47"/>
        <v>Ik kan mijn gedachten en gevoelens met de juiste woorden en zingrootte schrijven.</v>
      </c>
      <c r="D987" s="9" t="str">
        <f t="shared" si="46"/>
        <v>Bovenbouw</v>
      </c>
      <c r="E987" s="10">
        <v>8</v>
      </c>
      <c r="F987" s="1" t="s">
        <v>785</v>
      </c>
    </row>
    <row r="988" spans="1:6" ht="28.5" x14ac:dyDescent="0.2">
      <c r="A988" s="17" t="s">
        <v>456</v>
      </c>
      <c r="B988" s="16" t="str">
        <f t="shared" si="45"/>
        <v>Ze kiezen de juiste woorden en formuleren hun gedachten en gevoelens in enkelvoudige en samengestelde zinnen.</v>
      </c>
      <c r="C988" s="16" t="str">
        <f t="shared" si="47"/>
        <v>Ik kan mijn gedachten en gevoelens met de juiste woorden en zingrootte schrijven.</v>
      </c>
      <c r="D988" s="9" t="str">
        <f t="shared" si="46"/>
        <v>Bovenbouw</v>
      </c>
      <c r="E988" s="10">
        <v>8</v>
      </c>
      <c r="F988" s="1" t="s">
        <v>799</v>
      </c>
    </row>
    <row r="989" spans="1:6" ht="28.5" x14ac:dyDescent="0.2">
      <c r="A989" s="17" t="s">
        <v>456</v>
      </c>
      <c r="B989" s="16" t="str">
        <f t="shared" si="45"/>
        <v>Ze kiezen de juiste woorden en formuleren hun gedachten en gevoelens in enkelvoudige en samengestelde zinnen.</v>
      </c>
      <c r="C989" s="16" t="str">
        <f t="shared" si="47"/>
        <v>Ik kan mijn gedachten en gevoelens met de juiste woorden en zingrootte schrijven.</v>
      </c>
      <c r="D989" s="9" t="str">
        <f t="shared" si="46"/>
        <v>Bovenbouw</v>
      </c>
      <c r="E989" s="10">
        <v>8</v>
      </c>
      <c r="F989" s="1" t="s">
        <v>786</v>
      </c>
    </row>
    <row r="990" spans="1:6" ht="28.5" x14ac:dyDescent="0.2">
      <c r="A990" s="17" t="s">
        <v>456</v>
      </c>
      <c r="B990" s="16" t="str">
        <f t="shared" si="45"/>
        <v>Ze kiezen de juiste woorden en formuleren hun gedachten en gevoelens in enkelvoudige en samengestelde zinnen.</v>
      </c>
      <c r="C990" s="16" t="str">
        <f t="shared" si="47"/>
        <v>Ik kan mijn gedachten en gevoelens met de juiste woorden en zingrootte schrijven.</v>
      </c>
      <c r="D990" s="9" t="str">
        <f t="shared" si="46"/>
        <v>Bovenbouw</v>
      </c>
      <c r="E990" s="10">
        <v>8</v>
      </c>
      <c r="F990" s="1" t="s">
        <v>787</v>
      </c>
    </row>
    <row r="991" spans="1:6" ht="28.5" x14ac:dyDescent="0.2">
      <c r="A991" s="17" t="s">
        <v>456</v>
      </c>
      <c r="B991" s="16" t="str">
        <f t="shared" si="45"/>
        <v>Ze kiezen de juiste woorden en formuleren hun gedachten en gevoelens in enkelvoudige en samengestelde zinnen.</v>
      </c>
      <c r="C991" s="16" t="str">
        <f t="shared" si="47"/>
        <v>Ik kan mijn gedachten en gevoelens met de juiste woorden en zingrootte schrijven.</v>
      </c>
      <c r="D991" s="9" t="str">
        <f t="shared" si="46"/>
        <v>Bovenbouw</v>
      </c>
      <c r="E991" s="10">
        <v>8</v>
      </c>
      <c r="F991" s="1" t="s">
        <v>836</v>
      </c>
    </row>
    <row r="992" spans="1:6" ht="28.5" x14ac:dyDescent="0.2">
      <c r="A992" s="17" t="s">
        <v>456</v>
      </c>
      <c r="B992" s="16" t="str">
        <f t="shared" si="45"/>
        <v>Ze kiezen de juiste woorden en formuleren hun gedachten en gevoelens in enkelvoudige en samengestelde zinnen.</v>
      </c>
      <c r="C992" s="16" t="str">
        <f t="shared" si="47"/>
        <v>Ik kan mijn gedachten en gevoelens met de juiste woorden en zingrootte schrijven.</v>
      </c>
      <c r="D992" s="9" t="str">
        <f t="shared" si="46"/>
        <v>Bovenbouw</v>
      </c>
      <c r="E992" s="10">
        <v>8</v>
      </c>
      <c r="F992" s="1" t="s">
        <v>800</v>
      </c>
    </row>
    <row r="993" spans="1:6" ht="28.5" x14ac:dyDescent="0.2">
      <c r="A993" s="17" t="s">
        <v>456</v>
      </c>
      <c r="B993" s="16" t="str">
        <f t="shared" si="45"/>
        <v>Ze kiezen de juiste woorden en formuleren hun gedachten en gevoelens in enkelvoudige en samengestelde zinnen.</v>
      </c>
      <c r="C993" s="16" t="str">
        <f t="shared" si="47"/>
        <v>Ik kan mijn gedachten en gevoelens met de juiste woorden en zingrootte schrijven.</v>
      </c>
      <c r="D993" s="9" t="str">
        <f t="shared" si="46"/>
        <v>Bovenbouw</v>
      </c>
      <c r="E993" s="10">
        <v>8</v>
      </c>
      <c r="F993" s="1" t="s">
        <v>661</v>
      </c>
    </row>
    <row r="994" spans="1:6" ht="28.5" x14ac:dyDescent="0.2">
      <c r="A994" s="17" t="s">
        <v>456</v>
      </c>
      <c r="B994" s="16" t="str">
        <f t="shared" si="45"/>
        <v>Ze kiezen de juiste woorden en formuleren hun gedachten en gevoelens in enkelvoudige en samengestelde zinnen.</v>
      </c>
      <c r="C994" s="16" t="str">
        <f t="shared" si="47"/>
        <v>Ik kan mijn gedachten en gevoelens met de juiste woorden en zingrootte schrijven.</v>
      </c>
      <c r="D994" s="9" t="str">
        <f t="shared" si="46"/>
        <v>Bovenbouw</v>
      </c>
      <c r="E994" s="10">
        <v>8</v>
      </c>
      <c r="F994" s="1" t="s">
        <v>817</v>
      </c>
    </row>
    <row r="995" spans="1:6" ht="28.5" x14ac:dyDescent="0.2">
      <c r="A995" s="17" t="s">
        <v>456</v>
      </c>
      <c r="B995" s="16" t="str">
        <f t="shared" si="45"/>
        <v>Ze kiezen de juiste woorden en formuleren hun gedachten en gevoelens in enkelvoudige en samengestelde zinnen.</v>
      </c>
      <c r="C995" s="16" t="str">
        <f t="shared" si="47"/>
        <v>Ik kan mijn gedachten en gevoelens met de juiste woorden en zingrootte schrijven.</v>
      </c>
      <c r="D995" s="9" t="str">
        <f t="shared" si="46"/>
        <v>Bovenbouw</v>
      </c>
      <c r="E995" s="10">
        <v>8</v>
      </c>
      <c r="F995" s="1" t="s">
        <v>643</v>
      </c>
    </row>
    <row r="996" spans="1:6" ht="28.5" x14ac:dyDescent="0.2">
      <c r="A996" s="17" t="s">
        <v>456</v>
      </c>
      <c r="B996" s="16" t="str">
        <f t="shared" si="45"/>
        <v>Ze kiezen de juiste woorden en formuleren hun gedachten en gevoelens in enkelvoudige en samengestelde zinnen.</v>
      </c>
      <c r="C996" s="16" t="str">
        <f t="shared" si="47"/>
        <v>Ik kan mijn gedachten en gevoelens met de juiste woorden en zingrootte schrijven.</v>
      </c>
      <c r="D996" s="9" t="str">
        <f t="shared" si="46"/>
        <v>Bovenbouw</v>
      </c>
      <c r="E996" s="10">
        <v>8</v>
      </c>
      <c r="F996" s="1" t="s">
        <v>822</v>
      </c>
    </row>
    <row r="997" spans="1:6" ht="28.5" x14ac:dyDescent="0.2">
      <c r="A997" s="17" t="s">
        <v>456</v>
      </c>
      <c r="B997" s="16" t="str">
        <f t="shared" si="45"/>
        <v>Ze kiezen de juiste woorden en formuleren hun gedachten en gevoelens in enkelvoudige en samengestelde zinnen.</v>
      </c>
      <c r="C997" s="16" t="str">
        <f t="shared" si="47"/>
        <v>Ik kan mijn gedachten en gevoelens met de juiste woorden en zingrootte schrijven.</v>
      </c>
      <c r="D997" s="9" t="str">
        <f t="shared" si="46"/>
        <v>Bovenbouw</v>
      </c>
      <c r="E997" s="10">
        <v>8</v>
      </c>
      <c r="F997" s="1" t="s">
        <v>840</v>
      </c>
    </row>
    <row r="998" spans="1:6" ht="28.5" x14ac:dyDescent="0.2">
      <c r="A998" s="17" t="s">
        <v>456</v>
      </c>
      <c r="B998" s="16" t="str">
        <f t="shared" si="45"/>
        <v>Ze kiezen de juiste woorden en formuleren hun gedachten en gevoelens in enkelvoudige en samengestelde zinnen.</v>
      </c>
      <c r="C998" s="16" t="str">
        <f t="shared" si="47"/>
        <v>Ik kan mijn gedachten en gevoelens met de juiste woorden en zingrootte schrijven.</v>
      </c>
      <c r="D998" s="9" t="str">
        <f t="shared" si="46"/>
        <v>Bovenbouw</v>
      </c>
      <c r="E998" s="30">
        <v>8</v>
      </c>
      <c r="F998" s="2" t="s">
        <v>592</v>
      </c>
    </row>
    <row r="999" spans="1:6" ht="28.5" x14ac:dyDescent="0.2">
      <c r="A999" s="17" t="s">
        <v>456</v>
      </c>
      <c r="B999" s="16" t="str">
        <f t="shared" si="45"/>
        <v>Ze kiezen de juiste woorden en formuleren hun gedachten en gevoelens in enkelvoudige en samengestelde zinnen.</v>
      </c>
      <c r="C999" s="16" t="str">
        <f t="shared" si="47"/>
        <v>Ik kan mijn gedachten en gevoelens met de juiste woorden en zingrootte schrijven.</v>
      </c>
      <c r="D999" s="9" t="str">
        <f t="shared" si="46"/>
        <v>Bovenbouw</v>
      </c>
      <c r="E999" s="30">
        <v>8</v>
      </c>
      <c r="F999" s="2" t="s">
        <v>599</v>
      </c>
    </row>
    <row r="1000" spans="1:6" ht="28.5" x14ac:dyDescent="0.2">
      <c r="A1000" s="17" t="s">
        <v>456</v>
      </c>
      <c r="B1000" s="16" t="str">
        <f t="shared" si="45"/>
        <v>Ze kiezen de juiste woorden en formuleren hun gedachten en gevoelens in enkelvoudige en samengestelde zinnen.</v>
      </c>
      <c r="C1000" s="16" t="str">
        <f t="shared" si="47"/>
        <v>Ik kan mijn gedachten en gevoelens met de juiste woorden en zingrootte schrijven.</v>
      </c>
      <c r="D1000" s="9" t="str">
        <f t="shared" si="46"/>
        <v>Bovenbouw</v>
      </c>
      <c r="E1000" s="10">
        <v>8</v>
      </c>
      <c r="F1000" s="1" t="s">
        <v>587</v>
      </c>
    </row>
    <row r="1001" spans="1:6" ht="28.5" x14ac:dyDescent="0.2">
      <c r="A1001" s="17" t="s">
        <v>456</v>
      </c>
      <c r="B1001" s="16" t="str">
        <f t="shared" si="45"/>
        <v>Ze kiezen de juiste woorden en formuleren hun gedachten en gevoelens in enkelvoudige en samengestelde zinnen.</v>
      </c>
      <c r="C1001" s="16" t="str">
        <f t="shared" si="47"/>
        <v>Ik kan mijn gedachten en gevoelens met de juiste woorden en zingrootte schrijven.</v>
      </c>
      <c r="D1001" s="9" t="str">
        <f t="shared" si="46"/>
        <v>Bovenbouw</v>
      </c>
      <c r="E1001" s="10">
        <v>8</v>
      </c>
      <c r="F1001" s="1" t="s">
        <v>588</v>
      </c>
    </row>
    <row r="1002" spans="1:6" ht="28.5" x14ac:dyDescent="0.2">
      <c r="A1002" s="17" t="s">
        <v>456</v>
      </c>
      <c r="B1002" s="16" t="str">
        <f t="shared" si="45"/>
        <v>Ze kiezen de juiste woorden en formuleren hun gedachten en gevoelens in enkelvoudige en samengestelde zinnen.</v>
      </c>
      <c r="C1002" s="16" t="str">
        <f t="shared" si="47"/>
        <v>Ik kan mijn gedachten en gevoelens met de juiste woorden en zingrootte schrijven.</v>
      </c>
      <c r="D1002" s="9" t="str">
        <f t="shared" si="46"/>
        <v>Bovenbouw</v>
      </c>
      <c r="E1002" s="10">
        <v>8</v>
      </c>
      <c r="F1002" s="1" t="s">
        <v>571</v>
      </c>
    </row>
    <row r="1003" spans="1:6" ht="28.5" x14ac:dyDescent="0.2">
      <c r="A1003" s="17" t="s">
        <v>456</v>
      </c>
      <c r="B1003" s="16" t="str">
        <f t="shared" si="45"/>
        <v>Ze kiezen de juiste woorden en formuleren hun gedachten en gevoelens in enkelvoudige en samengestelde zinnen.</v>
      </c>
      <c r="C1003" s="16" t="str">
        <f t="shared" si="47"/>
        <v>Ik kan mijn gedachten en gevoelens met de juiste woorden en zingrootte schrijven.</v>
      </c>
      <c r="D1003" s="9" t="str">
        <f t="shared" si="46"/>
        <v>Bovenbouw</v>
      </c>
      <c r="E1003" s="10">
        <v>8</v>
      </c>
      <c r="F1003" s="1" t="s">
        <v>801</v>
      </c>
    </row>
    <row r="1004" spans="1:6" ht="28.5" x14ac:dyDescent="0.2">
      <c r="A1004" s="17" t="s">
        <v>340</v>
      </c>
      <c r="B1004" s="16" t="str">
        <f t="shared" si="45"/>
        <v>Ze schrijven langere teksten met de juiste spelling en interpunctie.</v>
      </c>
      <c r="C1004" s="16" t="str">
        <f t="shared" si="47"/>
        <v>Ik kan lange teksten schrijven waarin ik de woorden juist spel en goede interpunctie gebruik.</v>
      </c>
      <c r="D1004" s="9" t="str">
        <f t="shared" si="46"/>
        <v>Bovenbouw</v>
      </c>
      <c r="E1004" s="10">
        <v>8</v>
      </c>
      <c r="F1004" s="1" t="s">
        <v>746</v>
      </c>
    </row>
    <row r="1005" spans="1:6" ht="28.5" x14ac:dyDescent="0.2">
      <c r="A1005" s="17" t="s">
        <v>340</v>
      </c>
      <c r="B1005" s="16" t="str">
        <f t="shared" si="45"/>
        <v>Ze schrijven langere teksten met de juiste spelling en interpunctie.</v>
      </c>
      <c r="C1005" s="16" t="str">
        <f t="shared" si="47"/>
        <v>Ik kan lange teksten schrijven waarin ik de woorden juist spel en goede interpunctie gebruik.</v>
      </c>
      <c r="D1005" s="9" t="str">
        <f t="shared" si="46"/>
        <v>Bovenbouw</v>
      </c>
      <c r="E1005" s="10">
        <v>8</v>
      </c>
      <c r="F1005" s="1" t="s">
        <v>705</v>
      </c>
    </row>
    <row r="1006" spans="1:6" ht="28.5" x14ac:dyDescent="0.2">
      <c r="A1006" s="17" t="s">
        <v>340</v>
      </c>
      <c r="B1006" s="16" t="str">
        <f t="shared" si="45"/>
        <v>Ze schrijven langere teksten met de juiste spelling en interpunctie.</v>
      </c>
      <c r="C1006" s="16" t="str">
        <f t="shared" si="47"/>
        <v>Ik kan lange teksten schrijven waarin ik de woorden juist spel en goede interpunctie gebruik.</v>
      </c>
      <c r="D1006" s="9" t="str">
        <f t="shared" si="46"/>
        <v>Bovenbouw</v>
      </c>
      <c r="E1006" s="10">
        <v>8</v>
      </c>
      <c r="F1006" s="1" t="s">
        <v>798</v>
      </c>
    </row>
    <row r="1007" spans="1:6" ht="28.5" x14ac:dyDescent="0.2">
      <c r="A1007" s="17" t="s">
        <v>340</v>
      </c>
      <c r="B1007" s="16" t="str">
        <f t="shared" si="45"/>
        <v>Ze schrijven langere teksten met de juiste spelling en interpunctie.</v>
      </c>
      <c r="C1007" s="16" t="str">
        <f t="shared" si="47"/>
        <v>Ik kan lange teksten schrijven waarin ik de woorden juist spel en goede interpunctie gebruik.</v>
      </c>
      <c r="D1007" s="9" t="str">
        <f t="shared" si="46"/>
        <v>Bovenbouw</v>
      </c>
      <c r="E1007" s="10">
        <v>8</v>
      </c>
      <c r="F1007" s="1" t="s">
        <v>783</v>
      </c>
    </row>
    <row r="1008" spans="1:6" ht="28.5" x14ac:dyDescent="0.2">
      <c r="A1008" s="17" t="s">
        <v>340</v>
      </c>
      <c r="B1008" s="16" t="str">
        <f t="shared" si="45"/>
        <v>Ze schrijven langere teksten met de juiste spelling en interpunctie.</v>
      </c>
      <c r="C1008" s="16" t="str">
        <f t="shared" si="47"/>
        <v>Ik kan lange teksten schrijven waarin ik de woorden juist spel en goede interpunctie gebruik.</v>
      </c>
      <c r="D1008" s="9" t="str">
        <f t="shared" si="46"/>
        <v>Bovenbouw</v>
      </c>
      <c r="E1008" s="10">
        <v>8</v>
      </c>
      <c r="F1008" s="1" t="s">
        <v>785</v>
      </c>
    </row>
    <row r="1009" spans="1:6" ht="28.5" x14ac:dyDescent="0.2">
      <c r="A1009" s="17" t="s">
        <v>340</v>
      </c>
      <c r="B1009" s="16" t="str">
        <f t="shared" si="45"/>
        <v>Ze schrijven langere teksten met de juiste spelling en interpunctie.</v>
      </c>
      <c r="C1009" s="16" t="str">
        <f t="shared" si="47"/>
        <v>Ik kan lange teksten schrijven waarin ik de woorden juist spel en goede interpunctie gebruik.</v>
      </c>
      <c r="D1009" s="9" t="str">
        <f t="shared" si="46"/>
        <v>Bovenbouw</v>
      </c>
      <c r="E1009" s="10">
        <v>8</v>
      </c>
      <c r="F1009" s="1" t="s">
        <v>799</v>
      </c>
    </row>
    <row r="1010" spans="1:6" ht="28.5" x14ac:dyDescent="0.2">
      <c r="A1010" s="17" t="s">
        <v>340</v>
      </c>
      <c r="B1010" s="16" t="str">
        <f t="shared" si="45"/>
        <v>Ze schrijven langere teksten met de juiste spelling en interpunctie.</v>
      </c>
      <c r="C1010" s="16" t="str">
        <f t="shared" si="47"/>
        <v>Ik kan lange teksten schrijven waarin ik de woorden juist spel en goede interpunctie gebruik.</v>
      </c>
      <c r="D1010" s="9" t="str">
        <f t="shared" si="46"/>
        <v>Bovenbouw</v>
      </c>
      <c r="E1010" s="10">
        <v>8</v>
      </c>
      <c r="F1010" s="1" t="s">
        <v>787</v>
      </c>
    </row>
    <row r="1011" spans="1:6" ht="28.5" x14ac:dyDescent="0.2">
      <c r="A1011" s="17" t="s">
        <v>340</v>
      </c>
      <c r="B1011" s="16" t="str">
        <f t="shared" si="45"/>
        <v>Ze schrijven langere teksten met de juiste spelling en interpunctie.</v>
      </c>
      <c r="C1011" s="16" t="str">
        <f t="shared" si="47"/>
        <v>Ik kan lange teksten schrijven waarin ik de woorden juist spel en goede interpunctie gebruik.</v>
      </c>
      <c r="D1011" s="9" t="str">
        <f t="shared" si="46"/>
        <v>Bovenbouw</v>
      </c>
      <c r="E1011" s="10">
        <v>8</v>
      </c>
      <c r="F1011" s="1" t="s">
        <v>836</v>
      </c>
    </row>
    <row r="1012" spans="1:6" ht="28.5" x14ac:dyDescent="0.2">
      <c r="A1012" s="17" t="s">
        <v>340</v>
      </c>
      <c r="B1012" s="16" t="str">
        <f t="shared" si="45"/>
        <v>Ze schrijven langere teksten met de juiste spelling en interpunctie.</v>
      </c>
      <c r="C1012" s="16" t="str">
        <f t="shared" si="47"/>
        <v>Ik kan lange teksten schrijven waarin ik de woorden juist spel en goede interpunctie gebruik.</v>
      </c>
      <c r="D1012" s="9" t="str">
        <f t="shared" si="46"/>
        <v>Bovenbouw</v>
      </c>
      <c r="E1012" s="10">
        <v>8</v>
      </c>
      <c r="F1012" s="1" t="s">
        <v>800</v>
      </c>
    </row>
    <row r="1013" spans="1:6" ht="28.5" x14ac:dyDescent="0.2">
      <c r="A1013" s="17" t="s">
        <v>340</v>
      </c>
      <c r="B1013" s="16" t="str">
        <f t="shared" si="45"/>
        <v>Ze schrijven langere teksten met de juiste spelling en interpunctie.</v>
      </c>
      <c r="C1013" s="16" t="str">
        <f t="shared" si="47"/>
        <v>Ik kan lange teksten schrijven waarin ik de woorden juist spel en goede interpunctie gebruik.</v>
      </c>
      <c r="D1013" s="9" t="str">
        <f t="shared" si="46"/>
        <v>Bovenbouw</v>
      </c>
      <c r="E1013" s="10">
        <v>8</v>
      </c>
      <c r="F1013" s="1" t="s">
        <v>817</v>
      </c>
    </row>
    <row r="1014" spans="1:6" ht="28.5" x14ac:dyDescent="0.2">
      <c r="A1014" s="17" t="s">
        <v>340</v>
      </c>
      <c r="B1014" s="16" t="str">
        <f t="shared" si="45"/>
        <v>Ze schrijven langere teksten met de juiste spelling en interpunctie.</v>
      </c>
      <c r="C1014" s="16" t="str">
        <f t="shared" si="47"/>
        <v>Ik kan lange teksten schrijven waarin ik de woorden juist spel en goede interpunctie gebruik.</v>
      </c>
      <c r="D1014" s="9" t="str">
        <f t="shared" si="46"/>
        <v>Bovenbouw</v>
      </c>
      <c r="E1014" s="10">
        <v>8</v>
      </c>
      <c r="F1014" s="1" t="s">
        <v>718</v>
      </c>
    </row>
    <row r="1015" spans="1:6" ht="28.5" x14ac:dyDescent="0.2">
      <c r="A1015" s="17" t="s">
        <v>340</v>
      </c>
      <c r="B1015" s="16" t="str">
        <f t="shared" si="45"/>
        <v>Ze schrijven langere teksten met de juiste spelling en interpunctie.</v>
      </c>
      <c r="C1015" s="16" t="str">
        <f t="shared" si="47"/>
        <v>Ik kan lange teksten schrijven waarin ik de woorden juist spel en goede interpunctie gebruik.</v>
      </c>
      <c r="D1015" s="9" t="str">
        <f t="shared" si="46"/>
        <v>Bovenbouw</v>
      </c>
      <c r="E1015" s="10">
        <v>8</v>
      </c>
      <c r="F1015" s="1" t="s">
        <v>788</v>
      </c>
    </row>
    <row r="1016" spans="1:6" ht="28.5" x14ac:dyDescent="0.2">
      <c r="A1016" s="17" t="s">
        <v>340</v>
      </c>
      <c r="B1016" s="16" t="str">
        <f t="shared" si="45"/>
        <v>Ze schrijven langere teksten met de juiste spelling en interpunctie.</v>
      </c>
      <c r="C1016" s="16" t="str">
        <f t="shared" si="47"/>
        <v>Ik kan lange teksten schrijven waarin ik de woorden juist spel en goede interpunctie gebruik.</v>
      </c>
      <c r="D1016" s="9" t="str">
        <f t="shared" si="46"/>
        <v>Bovenbouw</v>
      </c>
      <c r="E1016" s="10">
        <v>8</v>
      </c>
      <c r="F1016" s="1" t="s">
        <v>822</v>
      </c>
    </row>
    <row r="1017" spans="1:6" ht="28.5" x14ac:dyDescent="0.2">
      <c r="A1017" s="17" t="s">
        <v>340</v>
      </c>
      <c r="B1017" s="16" t="str">
        <f t="shared" si="45"/>
        <v>Ze schrijven langere teksten met de juiste spelling en interpunctie.</v>
      </c>
      <c r="C1017" s="16" t="str">
        <f t="shared" si="47"/>
        <v>Ik kan lange teksten schrijven waarin ik de woorden juist spel en goede interpunctie gebruik.</v>
      </c>
      <c r="D1017" s="9" t="str">
        <f t="shared" si="46"/>
        <v>Bovenbouw</v>
      </c>
      <c r="E1017" s="10">
        <v>8</v>
      </c>
      <c r="F1017" s="1" t="s">
        <v>840</v>
      </c>
    </row>
    <row r="1018" spans="1:6" ht="28.5" x14ac:dyDescent="0.2">
      <c r="A1018" s="17" t="s">
        <v>340</v>
      </c>
      <c r="B1018" s="16" t="str">
        <f t="shared" si="45"/>
        <v>Ze schrijven langere teksten met de juiste spelling en interpunctie.</v>
      </c>
      <c r="C1018" s="16" t="str">
        <f t="shared" si="47"/>
        <v>Ik kan lange teksten schrijven waarin ik de woorden juist spel en goede interpunctie gebruik.</v>
      </c>
      <c r="D1018" s="9" t="str">
        <f t="shared" si="46"/>
        <v>Bovenbouw</v>
      </c>
      <c r="E1018" s="30">
        <v>8</v>
      </c>
      <c r="F1018" s="2" t="s">
        <v>599</v>
      </c>
    </row>
    <row r="1019" spans="1:6" ht="28.5" x14ac:dyDescent="0.2">
      <c r="A1019" s="17" t="s">
        <v>340</v>
      </c>
      <c r="B1019" s="16" t="str">
        <f t="shared" si="45"/>
        <v>Ze schrijven langere teksten met de juiste spelling en interpunctie.</v>
      </c>
      <c r="C1019" s="16" t="str">
        <f t="shared" si="47"/>
        <v>Ik kan lange teksten schrijven waarin ik de woorden juist spel en goede interpunctie gebruik.</v>
      </c>
      <c r="D1019" s="9" t="str">
        <f t="shared" si="46"/>
        <v>Bovenbouw</v>
      </c>
      <c r="E1019" s="10">
        <v>8</v>
      </c>
      <c r="F1019" s="1" t="s">
        <v>587</v>
      </c>
    </row>
    <row r="1020" spans="1:6" ht="28.5" x14ac:dyDescent="0.2">
      <c r="A1020" s="17" t="s">
        <v>340</v>
      </c>
      <c r="B1020" s="16" t="str">
        <f t="shared" si="45"/>
        <v>Ze schrijven langere teksten met de juiste spelling en interpunctie.</v>
      </c>
      <c r="C1020" s="16" t="str">
        <f t="shared" si="47"/>
        <v>Ik kan lange teksten schrijven waarin ik de woorden juist spel en goede interpunctie gebruik.</v>
      </c>
      <c r="D1020" s="9" t="str">
        <f t="shared" si="46"/>
        <v>Bovenbouw</v>
      </c>
      <c r="E1020" s="10">
        <v>8</v>
      </c>
      <c r="F1020" s="1" t="s">
        <v>588</v>
      </c>
    </row>
    <row r="1021" spans="1:6" ht="28.5" x14ac:dyDescent="0.2">
      <c r="A1021" s="17" t="s">
        <v>340</v>
      </c>
      <c r="B1021" s="16" t="str">
        <f t="shared" si="45"/>
        <v>Ze schrijven langere teksten met de juiste spelling en interpunctie.</v>
      </c>
      <c r="C1021" s="16" t="str">
        <f t="shared" si="47"/>
        <v>Ik kan lange teksten schrijven waarin ik de woorden juist spel en goede interpunctie gebruik.</v>
      </c>
      <c r="D1021" s="9" t="str">
        <f t="shared" si="46"/>
        <v>Bovenbouw</v>
      </c>
      <c r="E1021" s="10">
        <v>8</v>
      </c>
      <c r="F1021" s="1" t="s">
        <v>571</v>
      </c>
    </row>
    <row r="1022" spans="1:6" ht="28.5" x14ac:dyDescent="0.2">
      <c r="A1022" s="17" t="s">
        <v>340</v>
      </c>
      <c r="B1022" s="16" t="str">
        <f t="shared" si="45"/>
        <v>Ze schrijven langere teksten met de juiste spelling en interpunctie.</v>
      </c>
      <c r="C1022" s="16" t="str">
        <f t="shared" si="47"/>
        <v>Ik kan lange teksten schrijven waarin ik de woorden juist spel en goede interpunctie gebruik.</v>
      </c>
      <c r="D1022" s="9" t="str">
        <f t="shared" si="46"/>
        <v>Bovenbouw</v>
      </c>
      <c r="E1022" s="10">
        <v>8</v>
      </c>
      <c r="F1022" s="1" t="s">
        <v>801</v>
      </c>
    </row>
    <row r="1023" spans="1:6" ht="28.5" x14ac:dyDescent="0.2">
      <c r="A1023" s="17" t="s">
        <v>457</v>
      </c>
      <c r="B1023" s="16" t="str">
        <f t="shared" si="45"/>
        <v>Ze besteden aandacht aan de vormgeving en de lay-out.</v>
      </c>
      <c r="C1023" s="16" t="str">
        <f t="shared" si="47"/>
        <v>Ik besteed aandacht aan de vormgeving en lay-out van mijn schrijfproduct.</v>
      </c>
      <c r="D1023" s="9" t="str">
        <f t="shared" si="46"/>
        <v>Bovenbouw</v>
      </c>
      <c r="E1023" s="10">
        <v>8</v>
      </c>
      <c r="F1023" s="1" t="s">
        <v>746</v>
      </c>
    </row>
    <row r="1024" spans="1:6" ht="28.5" x14ac:dyDescent="0.2">
      <c r="A1024" s="17" t="s">
        <v>457</v>
      </c>
      <c r="B1024" s="16" t="str">
        <f t="shared" si="45"/>
        <v>Ze besteden aandacht aan de vormgeving en de lay-out.</v>
      </c>
      <c r="C1024" s="16" t="str">
        <f t="shared" si="47"/>
        <v>Ik besteed aandacht aan de vormgeving en lay-out van mijn schrijfproduct.</v>
      </c>
      <c r="D1024" s="9" t="str">
        <f t="shared" si="46"/>
        <v>Bovenbouw</v>
      </c>
      <c r="E1024" s="10">
        <v>8</v>
      </c>
      <c r="F1024" s="1" t="s">
        <v>780</v>
      </c>
    </row>
    <row r="1025" spans="1:6" ht="28.5" x14ac:dyDescent="0.2">
      <c r="A1025" s="17" t="s">
        <v>457</v>
      </c>
      <c r="B1025" s="16" t="str">
        <f t="shared" ref="B1025:B1088" si="48">IF(A1025="2.5.1","De kinderen schrijven korte teksten, zoals antwoorden op vragen, berichten en afspraken en langere teksten, zoals verhalende en informatieve teksten.",IF(A1025="2.5.2","Ze kennen kenmerken van verhalende, informatieve, directieve, beschouwende en argumentatieve teksten.",IF(A1025="2.5.3","Ze durven te schrijven en hebben er plezier in.",IF(A1025="2.5.4","Ze stellen het onderwerp vast en zijn zich bewust van het schrijfdoel en het lezerspubliek.",IF(A1025="2.5.5","Ze verzamelen informatie uit enkele bronnen die beschikbaar zijn.",IF(A1025="2.5.6","Ze ordenen de gevonden informatie in de tijd.",IF(A1025="2.5.7","Ze kiezen de geschikte woorden en formuleren hun gedachten en gevoelens in enkelvoudige zinnen.",IF(A1025="2.5.8","Ze schrijven korte teksten met de juiste spelling en interpunctie.",IF(A1025="2.5.9","Ze lezen hun geschreven tekst na en reviseren die met hulp van anderen.",IF(A1025="2.5.10","Ze kunnen opmerkingen maken bij hun eigen teksten.",IF(A1025="2.5.11","De kinderen schrijven allerlei soorten teksten, waaronder verhalende, informatieve, directieve, beschouwende en argumentatieve teksten.",IF(A1025="2.5.12","Ze herkennen en gebruiken enkele kenmerken van verhalende, informatieve, directieve, beschouwende en argumentatieve teksten.",IF(A1025="2.5.13","Ze stellen het schrijfdoel en het lezerspubliek van tevoren vast.",IF(A1025="2.5.14","Ze verzamelen informatie uit verschillende soorten bronnen.",IF(A1025="2.5.15","Ze ordenen vooraf de gevonden informatie.",IF(A1025="2.5.16","Ze kiezen de juiste woorden en formuleren hun gedachten en gevoelens in enkelvoudige en samengestelde zinnen.",IF(A1025="2.5.17","Ze schrijven langere teksten met de juiste spelling en interpunctie.",IF(A1025="2.5.18","Ze besteden aandacht aan de vormgeving en de lay-out.",IF(A1025="2.5.19","Ze lezen hun geschreven tekst na en reviseren die zelfstandig.",IF(A1025="2.5.20","Ze reflecteren op het schrijfproduct en op het schrijfproces.","Voer tussendoel in"))))))))))))))))))))</f>
        <v>Ze besteden aandacht aan de vormgeving en de lay-out.</v>
      </c>
      <c r="C1025" s="16" t="str">
        <f t="shared" si="47"/>
        <v>Ik besteed aandacht aan de vormgeving en lay-out van mijn schrijfproduct.</v>
      </c>
      <c r="D1025" s="9" t="str">
        <f t="shared" ref="D1025:D1088" si="49">IF(A1025="2.5.1","Middenbouw",IF(A1025="2.5.2","Middenbouw",IF(A1025="2.5.3","Middenbouw",IF(A1025="2.5.4","Middenbouw",IF(A1025="2.5.5","Middenbouw",IF(A1025="2.5.6","Middenbouw",IF(A1025="2.5.7","Middenbouw",IF(A1025="2.5.8","Middenbouw",IF(A1025="2.5.9","Middenbouw",IF(A1025="2.5.10","Middenbouw",IF(A1025="2.5.11","Bovenbouw",IF(A1025="2.5.12","Bovenbouw",IF(A1025="2.5.13","Bovenbouw",IF(A1025="2.5.14","Bovenbouw",IF(A1025="2.5.15","Bovenbouw",IF(A1025="2.5.16","Bovenbouw",IF(A1025="2.5.17","Bovenbouw",IF(A1025="2.5.18","Bovenbouw",IF(A1025="2.5.19","Bovenbouw",IF(A1025="2.5.20","Bovenbouw","Onbepaald"))))))))))))))))))))</f>
        <v>Bovenbouw</v>
      </c>
      <c r="E1025" s="10">
        <v>8</v>
      </c>
      <c r="F1025" s="1" t="s">
        <v>814</v>
      </c>
    </row>
    <row r="1026" spans="1:6" ht="28.5" x14ac:dyDescent="0.2">
      <c r="A1026" s="17" t="s">
        <v>457</v>
      </c>
      <c r="B1026" s="16" t="str">
        <f t="shared" si="48"/>
        <v>Ze besteden aandacht aan de vormgeving en de lay-out.</v>
      </c>
      <c r="C1026" s="16" t="str">
        <f t="shared" ref="C1026:C1089" si="50">IF(A1026="2.5.1","Ik kan verschillende soorten teksten schrijven.",IF(A1026="2.5.2","Ik kan de kenmerken van verschillende teksten benoemen.",IF(A1026="2.5.3","Ik heb plezier in schrijven.",IF(A1026="2.5.4","Voordat ik iets schrijf, bedenk ik het onderwerp, het doel en voor wie ik de tekst schrijf.",IF(A1026="2.5.5","Ik kan gebruik maken van bronnen.",IF(A1026="2.5.6","Ik kan een tekst ordenen.",IF(A1026="2.5.7","Ik denk goed na voordat ik iets opschrijf.",IF(A1026="2.5.8","Ik kan korte teksten op de juiste wijze schrijven.",IF(A1026="2.5.9","Je leest je tekst na, vraagt een ander mee te kijken en verbetert je tekst.",IF(A1026="2.5.10","Ik kan vertellen wat ik vind van wat ik geschreven heb.",IF(A1026="2.5.11","Ik kan verschillende soorten teksten schrijven. ",IF(A1026="2.5.12","Ik gebruik enkele kenmerken van verschillende soorten teksten in mijn eigen teksten.",IF(A1026="2.5.13","Ik stel voor dat ik begin met schrijven het schrijfdoel en de lezer vast.",IF(A1026="2.5.14","Ik kan informatie verzamelen uit verschillende bronnen.",IF(A1026="2.5.15","Ik kan gevonden informatie ordenen op verschillende criteria.",IF(A1026="2.5.16","Ik kan mijn gedachten en gevoelens met de juiste woorden en zingrootte schrijven.",IF(A1026="2.5.17","Ik kan lange teksten schrijven waarin ik de woorden juist spel en goede interpunctie gebruik.",IF(A1026="2.5.18","Ik besteed aandacht aan de vormgeving en lay-out van mijn schrijfproduct.",IF(A1026="2.5.19","Ik lees mijn schrijfproduct na en verbeter en/of reviseer deze waar nodig.",IF(A1026="2.5.20","Ik denk na over wat ik geschreven heb en hoe het ging.","Voer tussendoel in"))))))))))))))))))))</f>
        <v>Ik besteed aandacht aan de vormgeving en lay-out van mijn schrijfproduct.</v>
      </c>
      <c r="D1026" s="9" t="str">
        <f t="shared" si="49"/>
        <v>Bovenbouw</v>
      </c>
      <c r="E1026" s="10">
        <v>8</v>
      </c>
      <c r="F1026" s="1" t="s">
        <v>799</v>
      </c>
    </row>
    <row r="1027" spans="1:6" ht="28.5" x14ac:dyDescent="0.2">
      <c r="A1027" s="17" t="s">
        <v>457</v>
      </c>
      <c r="B1027" s="16" t="str">
        <f t="shared" si="48"/>
        <v>Ze besteden aandacht aan de vormgeving en de lay-out.</v>
      </c>
      <c r="C1027" s="16" t="str">
        <f t="shared" si="50"/>
        <v>Ik besteed aandacht aan de vormgeving en lay-out van mijn schrijfproduct.</v>
      </c>
      <c r="D1027" s="9" t="str">
        <f t="shared" si="49"/>
        <v>Bovenbouw</v>
      </c>
      <c r="E1027" s="10">
        <v>8</v>
      </c>
      <c r="F1027" s="1" t="s">
        <v>787</v>
      </c>
    </row>
    <row r="1028" spans="1:6" ht="28.5" x14ac:dyDescent="0.2">
      <c r="A1028" s="17" t="s">
        <v>457</v>
      </c>
      <c r="B1028" s="16" t="str">
        <f t="shared" si="48"/>
        <v>Ze besteden aandacht aan de vormgeving en de lay-out.</v>
      </c>
      <c r="C1028" s="16" t="str">
        <f t="shared" si="50"/>
        <v>Ik besteed aandacht aan de vormgeving en lay-out van mijn schrijfproduct.</v>
      </c>
      <c r="D1028" s="9" t="str">
        <f t="shared" si="49"/>
        <v>Bovenbouw</v>
      </c>
      <c r="E1028" s="10">
        <v>8</v>
      </c>
      <c r="F1028" s="1" t="s">
        <v>836</v>
      </c>
    </row>
    <row r="1029" spans="1:6" ht="28.5" x14ac:dyDescent="0.2">
      <c r="A1029" s="17" t="s">
        <v>457</v>
      </c>
      <c r="B1029" s="16" t="str">
        <f t="shared" si="48"/>
        <v>Ze besteden aandacht aan de vormgeving en de lay-out.</v>
      </c>
      <c r="C1029" s="16" t="str">
        <f t="shared" si="50"/>
        <v>Ik besteed aandacht aan de vormgeving en lay-out van mijn schrijfproduct.</v>
      </c>
      <c r="D1029" s="9" t="str">
        <f t="shared" si="49"/>
        <v>Bovenbouw</v>
      </c>
      <c r="E1029" s="10">
        <v>8</v>
      </c>
      <c r="F1029" s="1" t="s">
        <v>800</v>
      </c>
    </row>
    <row r="1030" spans="1:6" ht="28.5" x14ac:dyDescent="0.2">
      <c r="A1030" s="17" t="s">
        <v>457</v>
      </c>
      <c r="B1030" s="16" t="str">
        <f t="shared" si="48"/>
        <v>Ze besteden aandacht aan de vormgeving en de lay-out.</v>
      </c>
      <c r="C1030" s="16" t="str">
        <f t="shared" si="50"/>
        <v>Ik besteed aandacht aan de vormgeving en lay-out van mijn schrijfproduct.</v>
      </c>
      <c r="D1030" s="9" t="str">
        <f t="shared" si="49"/>
        <v>Bovenbouw</v>
      </c>
      <c r="E1030" s="10">
        <v>8</v>
      </c>
      <c r="F1030" s="1" t="s">
        <v>837</v>
      </c>
    </row>
    <row r="1031" spans="1:6" ht="28.5" x14ac:dyDescent="0.2">
      <c r="A1031" s="17" t="s">
        <v>457</v>
      </c>
      <c r="B1031" s="16" t="str">
        <f t="shared" si="48"/>
        <v>Ze besteden aandacht aan de vormgeving en de lay-out.</v>
      </c>
      <c r="C1031" s="16" t="str">
        <f t="shared" si="50"/>
        <v>Ik besteed aandacht aan de vormgeving en lay-out van mijn schrijfproduct.</v>
      </c>
      <c r="D1031" s="9" t="str">
        <f t="shared" si="49"/>
        <v>Bovenbouw</v>
      </c>
      <c r="E1031" s="10">
        <v>8</v>
      </c>
      <c r="F1031" s="1" t="s">
        <v>788</v>
      </c>
    </row>
    <row r="1032" spans="1:6" ht="28.5" x14ac:dyDescent="0.2">
      <c r="A1032" s="17" t="s">
        <v>457</v>
      </c>
      <c r="B1032" s="16" t="str">
        <f t="shared" si="48"/>
        <v>Ze besteden aandacht aan de vormgeving en de lay-out.</v>
      </c>
      <c r="C1032" s="16" t="str">
        <f t="shared" si="50"/>
        <v>Ik besteed aandacht aan de vormgeving en lay-out van mijn schrijfproduct.</v>
      </c>
      <c r="D1032" s="9" t="str">
        <f t="shared" si="49"/>
        <v>Bovenbouw</v>
      </c>
      <c r="E1032" s="10">
        <v>8</v>
      </c>
      <c r="F1032" s="1" t="s">
        <v>822</v>
      </c>
    </row>
    <row r="1033" spans="1:6" ht="28.5" x14ac:dyDescent="0.2">
      <c r="A1033" s="17" t="s">
        <v>457</v>
      </c>
      <c r="B1033" s="16" t="str">
        <f t="shared" si="48"/>
        <v>Ze besteden aandacht aan de vormgeving en de lay-out.</v>
      </c>
      <c r="C1033" s="16" t="str">
        <f t="shared" si="50"/>
        <v>Ik besteed aandacht aan de vormgeving en lay-out van mijn schrijfproduct.</v>
      </c>
      <c r="D1033" s="9" t="str">
        <f t="shared" si="49"/>
        <v>Bovenbouw</v>
      </c>
      <c r="E1033" s="10">
        <v>8</v>
      </c>
      <c r="F1033" s="1" t="s">
        <v>840</v>
      </c>
    </row>
    <row r="1034" spans="1:6" ht="28.5" x14ac:dyDescent="0.2">
      <c r="A1034" s="17" t="s">
        <v>457</v>
      </c>
      <c r="B1034" s="16" t="str">
        <f t="shared" si="48"/>
        <v>Ze besteden aandacht aan de vormgeving en de lay-out.</v>
      </c>
      <c r="C1034" s="16" t="str">
        <f t="shared" si="50"/>
        <v>Ik besteed aandacht aan de vormgeving en lay-out van mijn schrijfproduct.</v>
      </c>
      <c r="D1034" s="9" t="str">
        <f t="shared" si="49"/>
        <v>Bovenbouw</v>
      </c>
      <c r="E1034" s="30">
        <v>8</v>
      </c>
      <c r="F1034" s="1" t="s">
        <v>601</v>
      </c>
    </row>
    <row r="1035" spans="1:6" ht="28.5" x14ac:dyDescent="0.2">
      <c r="A1035" s="17" t="s">
        <v>457</v>
      </c>
      <c r="B1035" s="16" t="str">
        <f t="shared" si="48"/>
        <v>Ze besteden aandacht aan de vormgeving en de lay-out.</v>
      </c>
      <c r="C1035" s="16" t="str">
        <f t="shared" si="50"/>
        <v>Ik besteed aandacht aan de vormgeving en lay-out van mijn schrijfproduct.</v>
      </c>
      <c r="D1035" s="9" t="str">
        <f t="shared" si="49"/>
        <v>Bovenbouw</v>
      </c>
      <c r="E1035" s="30">
        <v>8</v>
      </c>
      <c r="F1035" s="1" t="s">
        <v>589</v>
      </c>
    </row>
    <row r="1036" spans="1:6" ht="28.5" x14ac:dyDescent="0.2">
      <c r="A1036" s="17" t="s">
        <v>457</v>
      </c>
      <c r="B1036" s="16" t="str">
        <f t="shared" si="48"/>
        <v>Ze besteden aandacht aan de vormgeving en de lay-out.</v>
      </c>
      <c r="C1036" s="16" t="str">
        <f t="shared" si="50"/>
        <v>Ik besteed aandacht aan de vormgeving en lay-out van mijn schrijfproduct.</v>
      </c>
      <c r="D1036" s="9" t="str">
        <f t="shared" si="49"/>
        <v>Bovenbouw</v>
      </c>
      <c r="E1036" s="30">
        <v>8</v>
      </c>
      <c r="F1036" s="2" t="s">
        <v>599</v>
      </c>
    </row>
    <row r="1037" spans="1:6" ht="28.5" x14ac:dyDescent="0.2">
      <c r="A1037" s="17" t="s">
        <v>457</v>
      </c>
      <c r="B1037" s="16" t="str">
        <f t="shared" si="48"/>
        <v>Ze besteden aandacht aan de vormgeving en de lay-out.</v>
      </c>
      <c r="C1037" s="16" t="str">
        <f t="shared" si="50"/>
        <v>Ik besteed aandacht aan de vormgeving en lay-out van mijn schrijfproduct.</v>
      </c>
      <c r="D1037" s="9" t="str">
        <f t="shared" si="49"/>
        <v>Bovenbouw</v>
      </c>
      <c r="E1037" s="10">
        <v>8</v>
      </c>
      <c r="F1037" s="1" t="s">
        <v>587</v>
      </c>
    </row>
    <row r="1038" spans="1:6" ht="28.5" x14ac:dyDescent="0.2">
      <c r="A1038" s="17" t="s">
        <v>457</v>
      </c>
      <c r="B1038" s="16" t="str">
        <f t="shared" si="48"/>
        <v>Ze besteden aandacht aan de vormgeving en de lay-out.</v>
      </c>
      <c r="C1038" s="16" t="str">
        <f t="shared" si="50"/>
        <v>Ik besteed aandacht aan de vormgeving en lay-out van mijn schrijfproduct.</v>
      </c>
      <c r="D1038" s="9" t="str">
        <f t="shared" si="49"/>
        <v>Bovenbouw</v>
      </c>
      <c r="E1038" s="10">
        <v>8</v>
      </c>
      <c r="F1038" s="1" t="s">
        <v>588</v>
      </c>
    </row>
    <row r="1039" spans="1:6" ht="28.5" x14ac:dyDescent="0.2">
      <c r="A1039" s="17" t="s">
        <v>457</v>
      </c>
      <c r="B1039" s="16" t="str">
        <f t="shared" si="48"/>
        <v>Ze besteden aandacht aan de vormgeving en de lay-out.</v>
      </c>
      <c r="C1039" s="16" t="str">
        <f t="shared" si="50"/>
        <v>Ik besteed aandacht aan de vormgeving en lay-out van mijn schrijfproduct.</v>
      </c>
      <c r="D1039" s="9" t="str">
        <f t="shared" si="49"/>
        <v>Bovenbouw</v>
      </c>
      <c r="E1039" s="10">
        <v>8</v>
      </c>
      <c r="F1039" s="1" t="s">
        <v>571</v>
      </c>
    </row>
    <row r="1040" spans="1:6" ht="28.5" x14ac:dyDescent="0.2">
      <c r="A1040" s="17" t="s">
        <v>457</v>
      </c>
      <c r="B1040" s="16" t="str">
        <f t="shared" si="48"/>
        <v>Ze besteden aandacht aan de vormgeving en de lay-out.</v>
      </c>
      <c r="C1040" s="16" t="str">
        <f t="shared" si="50"/>
        <v>Ik besteed aandacht aan de vormgeving en lay-out van mijn schrijfproduct.</v>
      </c>
      <c r="D1040" s="9" t="str">
        <f t="shared" si="49"/>
        <v>Bovenbouw</v>
      </c>
      <c r="E1040" s="10">
        <v>8</v>
      </c>
      <c r="F1040" s="1" t="s">
        <v>801</v>
      </c>
    </row>
    <row r="1041" spans="1:6" ht="28.5" x14ac:dyDescent="0.2">
      <c r="A1041" s="17" t="s">
        <v>458</v>
      </c>
      <c r="B1041" s="16" t="str">
        <f t="shared" si="48"/>
        <v>Ze lezen hun geschreven tekst na en reviseren die zelfstandig.</v>
      </c>
      <c r="C1041" s="16" t="str">
        <f t="shared" si="50"/>
        <v>Ik lees mijn schrijfproduct na en verbeter en/of reviseer deze waar nodig.</v>
      </c>
      <c r="D1041" s="9" t="str">
        <f t="shared" si="49"/>
        <v>Bovenbouw</v>
      </c>
      <c r="E1041" s="10">
        <v>8</v>
      </c>
      <c r="F1041" s="1" t="s">
        <v>746</v>
      </c>
    </row>
    <row r="1042" spans="1:6" ht="28.5" x14ac:dyDescent="0.2">
      <c r="A1042" s="17" t="s">
        <v>458</v>
      </c>
      <c r="B1042" s="16" t="str">
        <f t="shared" si="48"/>
        <v>Ze lezen hun geschreven tekst na en reviseren die zelfstandig.</v>
      </c>
      <c r="C1042" s="16" t="str">
        <f t="shared" si="50"/>
        <v>Ik lees mijn schrijfproduct na en verbeter en/of reviseer deze waar nodig.</v>
      </c>
      <c r="D1042" s="9" t="str">
        <f t="shared" si="49"/>
        <v>Bovenbouw</v>
      </c>
      <c r="E1042" s="10">
        <v>8</v>
      </c>
      <c r="F1042" s="1" t="s">
        <v>778</v>
      </c>
    </row>
    <row r="1043" spans="1:6" ht="28.5" x14ac:dyDescent="0.2">
      <c r="A1043" s="17" t="s">
        <v>458</v>
      </c>
      <c r="B1043" s="16" t="str">
        <f t="shared" si="48"/>
        <v>Ze lezen hun geschreven tekst na en reviseren die zelfstandig.</v>
      </c>
      <c r="C1043" s="16" t="str">
        <f t="shared" si="50"/>
        <v>Ik lees mijn schrijfproduct na en verbeter en/of reviseer deze waar nodig.</v>
      </c>
      <c r="D1043" s="9" t="str">
        <f t="shared" si="49"/>
        <v>Bovenbouw</v>
      </c>
      <c r="E1043" s="10">
        <v>8</v>
      </c>
      <c r="F1043" s="1" t="s">
        <v>779</v>
      </c>
    </row>
    <row r="1044" spans="1:6" ht="28.5" x14ac:dyDescent="0.2">
      <c r="A1044" s="17" t="s">
        <v>458</v>
      </c>
      <c r="B1044" s="16" t="str">
        <f t="shared" si="48"/>
        <v>Ze lezen hun geschreven tekst na en reviseren die zelfstandig.</v>
      </c>
      <c r="C1044" s="16" t="str">
        <f t="shared" si="50"/>
        <v>Ik lees mijn schrijfproduct na en verbeter en/of reviseer deze waar nodig.</v>
      </c>
      <c r="D1044" s="9" t="str">
        <f t="shared" si="49"/>
        <v>Bovenbouw</v>
      </c>
      <c r="E1044" s="10">
        <v>8</v>
      </c>
      <c r="F1044" s="1" t="s">
        <v>780</v>
      </c>
    </row>
    <row r="1045" spans="1:6" ht="28.5" x14ac:dyDescent="0.2">
      <c r="A1045" s="17" t="s">
        <v>458</v>
      </c>
      <c r="B1045" s="16" t="str">
        <f t="shared" si="48"/>
        <v>Ze lezen hun geschreven tekst na en reviseren die zelfstandig.</v>
      </c>
      <c r="C1045" s="16" t="str">
        <f t="shared" si="50"/>
        <v>Ik lees mijn schrijfproduct na en verbeter en/of reviseer deze waar nodig.</v>
      </c>
      <c r="D1045" s="9" t="str">
        <f t="shared" si="49"/>
        <v>Bovenbouw</v>
      </c>
      <c r="E1045" s="10">
        <v>8</v>
      </c>
      <c r="F1045" s="1" t="s">
        <v>813</v>
      </c>
    </row>
    <row r="1046" spans="1:6" ht="28.5" x14ac:dyDescent="0.2">
      <c r="A1046" s="17" t="s">
        <v>458</v>
      </c>
      <c r="B1046" s="16" t="str">
        <f t="shared" si="48"/>
        <v>Ze lezen hun geschreven tekst na en reviseren die zelfstandig.</v>
      </c>
      <c r="C1046" s="16" t="str">
        <f t="shared" si="50"/>
        <v>Ik lees mijn schrijfproduct na en verbeter en/of reviseer deze waar nodig.</v>
      </c>
      <c r="D1046" s="9" t="str">
        <f t="shared" si="49"/>
        <v>Bovenbouw</v>
      </c>
      <c r="E1046" s="10">
        <v>8</v>
      </c>
      <c r="F1046" s="1" t="s">
        <v>814</v>
      </c>
    </row>
    <row r="1047" spans="1:6" ht="28.5" x14ac:dyDescent="0.2">
      <c r="A1047" s="17" t="s">
        <v>458</v>
      </c>
      <c r="B1047" s="16" t="str">
        <f t="shared" si="48"/>
        <v>Ze lezen hun geschreven tekst na en reviseren die zelfstandig.</v>
      </c>
      <c r="C1047" s="16" t="str">
        <f t="shared" si="50"/>
        <v>Ik lees mijn schrijfproduct na en verbeter en/of reviseer deze waar nodig.</v>
      </c>
      <c r="D1047" s="9" t="str">
        <f t="shared" si="49"/>
        <v>Bovenbouw</v>
      </c>
      <c r="E1047" s="10">
        <v>8</v>
      </c>
      <c r="F1047" s="1" t="s">
        <v>798</v>
      </c>
    </row>
    <row r="1048" spans="1:6" ht="28.5" x14ac:dyDescent="0.2">
      <c r="A1048" s="17" t="s">
        <v>458</v>
      </c>
      <c r="B1048" s="16" t="str">
        <f t="shared" si="48"/>
        <v>Ze lezen hun geschreven tekst na en reviseren die zelfstandig.</v>
      </c>
      <c r="C1048" s="16" t="str">
        <f t="shared" si="50"/>
        <v>Ik lees mijn schrijfproduct na en verbeter en/of reviseer deze waar nodig.</v>
      </c>
      <c r="D1048" s="9" t="str">
        <f t="shared" si="49"/>
        <v>Bovenbouw</v>
      </c>
      <c r="E1048" s="10">
        <v>8</v>
      </c>
      <c r="F1048" s="1" t="s">
        <v>783</v>
      </c>
    </row>
    <row r="1049" spans="1:6" ht="28.5" x14ac:dyDescent="0.2">
      <c r="A1049" s="17" t="s">
        <v>458</v>
      </c>
      <c r="B1049" s="16" t="str">
        <f t="shared" si="48"/>
        <v>Ze lezen hun geschreven tekst na en reviseren die zelfstandig.</v>
      </c>
      <c r="C1049" s="16" t="str">
        <f t="shared" si="50"/>
        <v>Ik lees mijn schrijfproduct na en verbeter en/of reviseer deze waar nodig.</v>
      </c>
      <c r="D1049" s="9" t="str">
        <f t="shared" si="49"/>
        <v>Bovenbouw</v>
      </c>
      <c r="E1049" s="10">
        <v>8</v>
      </c>
      <c r="F1049" s="1" t="s">
        <v>785</v>
      </c>
    </row>
    <row r="1050" spans="1:6" ht="28.5" x14ac:dyDescent="0.2">
      <c r="A1050" s="17" t="s">
        <v>458</v>
      </c>
      <c r="B1050" s="16" t="str">
        <f t="shared" si="48"/>
        <v>Ze lezen hun geschreven tekst na en reviseren die zelfstandig.</v>
      </c>
      <c r="C1050" s="16" t="str">
        <f t="shared" si="50"/>
        <v>Ik lees mijn schrijfproduct na en verbeter en/of reviseer deze waar nodig.</v>
      </c>
      <c r="D1050" s="9" t="str">
        <f t="shared" si="49"/>
        <v>Bovenbouw</v>
      </c>
      <c r="E1050" s="10">
        <v>8</v>
      </c>
      <c r="F1050" s="1" t="s">
        <v>799</v>
      </c>
    </row>
    <row r="1051" spans="1:6" ht="28.5" x14ac:dyDescent="0.2">
      <c r="A1051" s="17" t="s">
        <v>458</v>
      </c>
      <c r="B1051" s="16" t="str">
        <f t="shared" si="48"/>
        <v>Ze lezen hun geschreven tekst na en reviseren die zelfstandig.</v>
      </c>
      <c r="C1051" s="16" t="str">
        <f t="shared" si="50"/>
        <v>Ik lees mijn schrijfproduct na en verbeter en/of reviseer deze waar nodig.</v>
      </c>
      <c r="D1051" s="9" t="str">
        <f t="shared" si="49"/>
        <v>Bovenbouw</v>
      </c>
      <c r="E1051" s="10">
        <v>8</v>
      </c>
      <c r="F1051" s="1" t="s">
        <v>787</v>
      </c>
    </row>
    <row r="1052" spans="1:6" ht="28.5" x14ac:dyDescent="0.2">
      <c r="A1052" s="17" t="s">
        <v>458</v>
      </c>
      <c r="B1052" s="16" t="str">
        <f t="shared" si="48"/>
        <v>Ze lezen hun geschreven tekst na en reviseren die zelfstandig.</v>
      </c>
      <c r="C1052" s="16" t="str">
        <f t="shared" si="50"/>
        <v>Ik lees mijn schrijfproduct na en verbeter en/of reviseer deze waar nodig.</v>
      </c>
      <c r="D1052" s="9" t="str">
        <f t="shared" si="49"/>
        <v>Bovenbouw</v>
      </c>
      <c r="E1052" s="10">
        <v>8</v>
      </c>
      <c r="F1052" s="1" t="s">
        <v>836</v>
      </c>
    </row>
    <row r="1053" spans="1:6" ht="28.5" x14ac:dyDescent="0.2">
      <c r="A1053" s="17" t="s">
        <v>458</v>
      </c>
      <c r="B1053" s="16" t="str">
        <f t="shared" si="48"/>
        <v>Ze lezen hun geschreven tekst na en reviseren die zelfstandig.</v>
      </c>
      <c r="C1053" s="16" t="str">
        <f t="shared" si="50"/>
        <v>Ik lees mijn schrijfproduct na en verbeter en/of reviseer deze waar nodig.</v>
      </c>
      <c r="D1053" s="9" t="str">
        <f t="shared" si="49"/>
        <v>Bovenbouw</v>
      </c>
      <c r="E1053" s="10">
        <v>8</v>
      </c>
      <c r="F1053" s="1" t="s">
        <v>800</v>
      </c>
    </row>
    <row r="1054" spans="1:6" ht="28.5" x14ac:dyDescent="0.2">
      <c r="A1054" s="22" t="s">
        <v>458</v>
      </c>
      <c r="B1054" s="16" t="str">
        <f t="shared" si="48"/>
        <v>Ze lezen hun geschreven tekst na en reviseren die zelfstandig.</v>
      </c>
      <c r="C1054" s="16" t="str">
        <f t="shared" si="50"/>
        <v>Ik lees mijn schrijfproduct na en verbeter en/of reviseer deze waar nodig.</v>
      </c>
      <c r="D1054" s="9" t="str">
        <f t="shared" si="49"/>
        <v>Bovenbouw</v>
      </c>
      <c r="E1054" s="10">
        <v>8</v>
      </c>
      <c r="F1054" s="1" t="s">
        <v>817</v>
      </c>
    </row>
    <row r="1055" spans="1:6" ht="28.5" x14ac:dyDescent="0.2">
      <c r="A1055" s="22" t="s">
        <v>458</v>
      </c>
      <c r="B1055" s="16" t="str">
        <f t="shared" si="48"/>
        <v>Ze lezen hun geschreven tekst na en reviseren die zelfstandig.</v>
      </c>
      <c r="C1055" s="16" t="str">
        <f t="shared" si="50"/>
        <v>Ik lees mijn schrijfproduct na en verbeter en/of reviseer deze waar nodig.</v>
      </c>
      <c r="D1055" s="9" t="str">
        <f t="shared" si="49"/>
        <v>Bovenbouw</v>
      </c>
      <c r="E1055" s="10">
        <v>8</v>
      </c>
      <c r="F1055" s="1" t="s">
        <v>819</v>
      </c>
    </row>
    <row r="1056" spans="1:6" ht="28.5" x14ac:dyDescent="0.2">
      <c r="A1056" s="22" t="s">
        <v>458</v>
      </c>
      <c r="B1056" s="16" t="str">
        <f t="shared" si="48"/>
        <v>Ze lezen hun geschreven tekst na en reviseren die zelfstandig.</v>
      </c>
      <c r="C1056" s="16" t="str">
        <f t="shared" si="50"/>
        <v>Ik lees mijn schrijfproduct na en verbeter en/of reviseer deze waar nodig.</v>
      </c>
      <c r="D1056" s="9" t="str">
        <f t="shared" si="49"/>
        <v>Bovenbouw</v>
      </c>
      <c r="E1056" s="10">
        <v>8</v>
      </c>
      <c r="F1056" s="1" t="s">
        <v>792</v>
      </c>
    </row>
    <row r="1057" spans="1:6" ht="28.5" x14ac:dyDescent="0.2">
      <c r="A1057" s="22" t="s">
        <v>458</v>
      </c>
      <c r="B1057" s="16" t="str">
        <f t="shared" si="48"/>
        <v>Ze lezen hun geschreven tekst na en reviseren die zelfstandig.</v>
      </c>
      <c r="C1057" s="16" t="str">
        <f t="shared" si="50"/>
        <v>Ik lees mijn schrijfproduct na en verbeter en/of reviseer deze waar nodig.</v>
      </c>
      <c r="D1057" s="9" t="str">
        <f t="shared" si="49"/>
        <v>Bovenbouw</v>
      </c>
      <c r="E1057" s="10">
        <v>8</v>
      </c>
      <c r="F1057" s="1" t="s">
        <v>788</v>
      </c>
    </row>
    <row r="1058" spans="1:6" ht="28.5" x14ac:dyDescent="0.2">
      <c r="A1058" s="22" t="s">
        <v>458</v>
      </c>
      <c r="B1058" s="16" t="str">
        <f t="shared" si="48"/>
        <v>Ze lezen hun geschreven tekst na en reviseren die zelfstandig.</v>
      </c>
      <c r="C1058" s="16" t="str">
        <f t="shared" si="50"/>
        <v>Ik lees mijn schrijfproduct na en verbeter en/of reviseer deze waar nodig.</v>
      </c>
      <c r="D1058" s="9" t="str">
        <f t="shared" si="49"/>
        <v>Bovenbouw</v>
      </c>
      <c r="E1058" s="10">
        <v>8</v>
      </c>
      <c r="F1058" s="1" t="s">
        <v>822</v>
      </c>
    </row>
    <row r="1059" spans="1:6" ht="28.5" x14ac:dyDescent="0.2">
      <c r="A1059" s="22" t="s">
        <v>458</v>
      </c>
      <c r="B1059" s="16" t="str">
        <f t="shared" si="48"/>
        <v>Ze lezen hun geschreven tekst na en reviseren die zelfstandig.</v>
      </c>
      <c r="C1059" s="16" t="str">
        <f t="shared" si="50"/>
        <v>Ik lees mijn schrijfproduct na en verbeter en/of reviseer deze waar nodig.</v>
      </c>
      <c r="D1059" s="9" t="str">
        <f t="shared" si="49"/>
        <v>Bovenbouw</v>
      </c>
      <c r="E1059" s="10">
        <v>8</v>
      </c>
      <c r="F1059" s="1" t="s">
        <v>840</v>
      </c>
    </row>
    <row r="1060" spans="1:6" ht="28.5" x14ac:dyDescent="0.2">
      <c r="A1060" s="22" t="s">
        <v>458</v>
      </c>
      <c r="B1060" s="16" t="str">
        <f t="shared" si="48"/>
        <v>Ze lezen hun geschreven tekst na en reviseren die zelfstandig.</v>
      </c>
      <c r="C1060" s="16" t="str">
        <f t="shared" si="50"/>
        <v>Ik lees mijn schrijfproduct na en verbeter en/of reviseer deze waar nodig.</v>
      </c>
      <c r="D1060" s="9" t="str">
        <f t="shared" si="49"/>
        <v>Bovenbouw</v>
      </c>
      <c r="E1060" s="14">
        <v>8</v>
      </c>
      <c r="F1060" s="15" t="s">
        <v>571</v>
      </c>
    </row>
    <row r="1061" spans="1:6" ht="28.5" x14ac:dyDescent="0.2">
      <c r="A1061" s="22" t="s">
        <v>458</v>
      </c>
      <c r="B1061" s="16" t="str">
        <f t="shared" si="48"/>
        <v>Ze lezen hun geschreven tekst na en reviseren die zelfstandig.</v>
      </c>
      <c r="C1061" s="16" t="str">
        <f t="shared" si="50"/>
        <v>Ik lees mijn schrijfproduct na en verbeter en/of reviseer deze waar nodig.</v>
      </c>
      <c r="D1061" s="9" t="str">
        <f t="shared" si="49"/>
        <v>Bovenbouw</v>
      </c>
      <c r="E1061" s="14">
        <v>8</v>
      </c>
      <c r="F1061" s="15" t="s">
        <v>801</v>
      </c>
    </row>
    <row r="1062" spans="1:6" x14ac:dyDescent="0.2">
      <c r="A1062" s="22" t="s">
        <v>436</v>
      </c>
      <c r="B1062" s="16" t="str">
        <f t="shared" si="48"/>
        <v>Ze reflecteren op het schrijfproduct en op het schrijfproces.</v>
      </c>
      <c r="C1062" s="16" t="str">
        <f t="shared" si="50"/>
        <v>Ik denk na over wat ik geschreven heb en hoe het ging.</v>
      </c>
      <c r="D1062" s="9" t="str">
        <f t="shared" si="49"/>
        <v>Bovenbouw</v>
      </c>
      <c r="E1062" s="10">
        <v>8</v>
      </c>
      <c r="F1062" s="1" t="s">
        <v>746</v>
      </c>
    </row>
    <row r="1063" spans="1:6" x14ac:dyDescent="0.2">
      <c r="A1063" s="22" t="s">
        <v>436</v>
      </c>
      <c r="B1063" s="16" t="str">
        <f t="shared" si="48"/>
        <v>Ze reflecteren op het schrijfproduct en op het schrijfproces.</v>
      </c>
      <c r="C1063" s="16" t="str">
        <f t="shared" si="50"/>
        <v>Ik denk na over wat ik geschreven heb en hoe het ging.</v>
      </c>
      <c r="D1063" s="9" t="str">
        <f t="shared" si="49"/>
        <v>Bovenbouw</v>
      </c>
      <c r="E1063" s="10">
        <v>8</v>
      </c>
      <c r="F1063" s="1" t="s">
        <v>762</v>
      </c>
    </row>
    <row r="1064" spans="1:6" x14ac:dyDescent="0.2">
      <c r="A1064" s="22" t="s">
        <v>436</v>
      </c>
      <c r="B1064" s="16" t="str">
        <f t="shared" si="48"/>
        <v>Ze reflecteren op het schrijfproduct en op het schrijfproces.</v>
      </c>
      <c r="C1064" s="16" t="str">
        <f t="shared" si="50"/>
        <v>Ik denk na over wat ik geschreven heb en hoe het ging.</v>
      </c>
      <c r="D1064" s="9" t="str">
        <f t="shared" si="49"/>
        <v>Bovenbouw</v>
      </c>
      <c r="E1064" s="10">
        <v>8</v>
      </c>
      <c r="F1064" s="1" t="s">
        <v>780</v>
      </c>
    </row>
    <row r="1065" spans="1:6" x14ac:dyDescent="0.2">
      <c r="A1065" s="22" t="s">
        <v>436</v>
      </c>
      <c r="B1065" s="16" t="str">
        <f t="shared" si="48"/>
        <v>Ze reflecteren op het schrijfproduct en op het schrijfproces.</v>
      </c>
      <c r="C1065" s="16" t="str">
        <f t="shared" si="50"/>
        <v>Ik denk na over wat ik geschreven heb en hoe het ging.</v>
      </c>
      <c r="D1065" s="9" t="str">
        <f t="shared" si="49"/>
        <v>Bovenbouw</v>
      </c>
      <c r="E1065" s="10">
        <v>8</v>
      </c>
      <c r="F1065" s="1" t="s">
        <v>813</v>
      </c>
    </row>
    <row r="1066" spans="1:6" x14ac:dyDescent="0.2">
      <c r="A1066" s="22" t="s">
        <v>436</v>
      </c>
      <c r="B1066" s="16" t="str">
        <f t="shared" si="48"/>
        <v>Ze reflecteren op het schrijfproduct en op het schrijfproces.</v>
      </c>
      <c r="C1066" s="16" t="str">
        <f t="shared" si="50"/>
        <v>Ik denk na over wat ik geschreven heb en hoe het ging.</v>
      </c>
      <c r="D1066" s="9" t="str">
        <f t="shared" si="49"/>
        <v>Bovenbouw</v>
      </c>
      <c r="E1066" s="10">
        <v>8</v>
      </c>
      <c r="F1066" s="1" t="s">
        <v>798</v>
      </c>
    </row>
    <row r="1067" spans="1:6" x14ac:dyDescent="0.2">
      <c r="A1067" s="22" t="s">
        <v>436</v>
      </c>
      <c r="B1067" s="16" t="str">
        <f t="shared" si="48"/>
        <v>Ze reflecteren op het schrijfproduct en op het schrijfproces.</v>
      </c>
      <c r="C1067" s="16" t="str">
        <f t="shared" si="50"/>
        <v>Ik denk na over wat ik geschreven heb en hoe het ging.</v>
      </c>
      <c r="D1067" s="9" t="str">
        <f t="shared" si="49"/>
        <v>Bovenbouw</v>
      </c>
      <c r="E1067" s="10">
        <v>8</v>
      </c>
      <c r="F1067" s="1" t="s">
        <v>783</v>
      </c>
    </row>
    <row r="1068" spans="1:6" x14ac:dyDescent="0.2">
      <c r="A1068" s="22" t="s">
        <v>436</v>
      </c>
      <c r="B1068" s="16" t="str">
        <f t="shared" si="48"/>
        <v>Ze reflecteren op het schrijfproduct en op het schrijfproces.</v>
      </c>
      <c r="C1068" s="16" t="str">
        <f t="shared" si="50"/>
        <v>Ik denk na over wat ik geschreven heb en hoe het ging.</v>
      </c>
      <c r="D1068" s="9" t="str">
        <f t="shared" si="49"/>
        <v>Bovenbouw</v>
      </c>
      <c r="E1068" s="10">
        <v>8</v>
      </c>
      <c r="F1068" s="1" t="s">
        <v>785</v>
      </c>
    </row>
    <row r="1069" spans="1:6" x14ac:dyDescent="0.2">
      <c r="A1069" s="22" t="s">
        <v>436</v>
      </c>
      <c r="B1069" s="16" t="str">
        <f t="shared" si="48"/>
        <v>Ze reflecteren op het schrijfproduct en op het schrijfproces.</v>
      </c>
      <c r="C1069" s="16" t="str">
        <f t="shared" si="50"/>
        <v>Ik denk na over wat ik geschreven heb en hoe het ging.</v>
      </c>
      <c r="D1069" s="9" t="str">
        <f t="shared" si="49"/>
        <v>Bovenbouw</v>
      </c>
      <c r="E1069" s="10">
        <v>8</v>
      </c>
      <c r="F1069" s="1" t="s">
        <v>787</v>
      </c>
    </row>
    <row r="1070" spans="1:6" x14ac:dyDescent="0.2">
      <c r="A1070" s="22" t="s">
        <v>436</v>
      </c>
      <c r="B1070" s="16" t="str">
        <f t="shared" si="48"/>
        <v>Ze reflecteren op het schrijfproduct en op het schrijfproces.</v>
      </c>
      <c r="C1070" s="16" t="str">
        <f t="shared" si="50"/>
        <v>Ik denk na over wat ik geschreven heb en hoe het ging.</v>
      </c>
      <c r="D1070" s="9" t="str">
        <f t="shared" si="49"/>
        <v>Bovenbouw</v>
      </c>
      <c r="E1070" s="10">
        <v>8</v>
      </c>
      <c r="F1070" s="1" t="s">
        <v>836</v>
      </c>
    </row>
    <row r="1071" spans="1:6" x14ac:dyDescent="0.2">
      <c r="A1071" s="22" t="s">
        <v>436</v>
      </c>
      <c r="B1071" s="16" t="str">
        <f t="shared" si="48"/>
        <v>Ze reflecteren op het schrijfproduct en op het schrijfproces.</v>
      </c>
      <c r="C1071" s="16" t="str">
        <f t="shared" si="50"/>
        <v>Ik denk na over wat ik geschreven heb en hoe het ging.</v>
      </c>
      <c r="D1071" s="9" t="str">
        <f t="shared" si="49"/>
        <v>Bovenbouw</v>
      </c>
      <c r="E1071" s="10">
        <v>8</v>
      </c>
      <c r="F1071" s="1" t="s">
        <v>800</v>
      </c>
    </row>
    <row r="1072" spans="1:6" x14ac:dyDescent="0.2">
      <c r="A1072" s="22" t="s">
        <v>436</v>
      </c>
      <c r="B1072" s="16" t="str">
        <f t="shared" si="48"/>
        <v>Ze reflecteren op het schrijfproduct en op het schrijfproces.</v>
      </c>
      <c r="C1072" s="16" t="str">
        <f t="shared" si="50"/>
        <v>Ik denk na over wat ik geschreven heb en hoe het ging.</v>
      </c>
      <c r="D1072" s="9" t="str">
        <f t="shared" si="49"/>
        <v>Bovenbouw</v>
      </c>
      <c r="E1072" s="10">
        <v>8</v>
      </c>
      <c r="F1072" s="1" t="s">
        <v>817</v>
      </c>
    </row>
    <row r="1073" spans="1:6" x14ac:dyDescent="0.2">
      <c r="A1073" s="22" t="s">
        <v>436</v>
      </c>
      <c r="B1073" s="16" t="str">
        <f t="shared" si="48"/>
        <v>Ze reflecteren op het schrijfproduct en op het schrijfproces.</v>
      </c>
      <c r="C1073" s="16" t="str">
        <f t="shared" si="50"/>
        <v>Ik denk na over wat ik geschreven heb en hoe het ging.</v>
      </c>
      <c r="D1073" s="9" t="str">
        <f t="shared" si="49"/>
        <v>Bovenbouw</v>
      </c>
      <c r="E1073" s="10">
        <v>8</v>
      </c>
      <c r="F1073" s="1" t="s">
        <v>718</v>
      </c>
    </row>
    <row r="1074" spans="1:6" x14ac:dyDescent="0.2">
      <c r="A1074" s="22" t="s">
        <v>436</v>
      </c>
      <c r="B1074" s="16" t="str">
        <f t="shared" si="48"/>
        <v>Ze reflecteren op het schrijfproduct en op het schrijfproces.</v>
      </c>
      <c r="C1074" s="16" t="str">
        <f t="shared" si="50"/>
        <v>Ik denk na over wat ik geschreven heb en hoe het ging.</v>
      </c>
      <c r="D1074" s="9" t="str">
        <f t="shared" si="49"/>
        <v>Bovenbouw</v>
      </c>
      <c r="E1074" s="10">
        <v>8</v>
      </c>
      <c r="F1074" s="1" t="s">
        <v>792</v>
      </c>
    </row>
    <row r="1075" spans="1:6" x14ac:dyDescent="0.2">
      <c r="A1075" s="22" t="s">
        <v>436</v>
      </c>
      <c r="B1075" s="16" t="str">
        <f t="shared" si="48"/>
        <v>Ze reflecteren op het schrijfproduct en op het schrijfproces.</v>
      </c>
      <c r="C1075" s="16" t="str">
        <f t="shared" si="50"/>
        <v>Ik denk na over wat ik geschreven heb en hoe het ging.</v>
      </c>
      <c r="D1075" s="9" t="str">
        <f t="shared" si="49"/>
        <v>Bovenbouw</v>
      </c>
      <c r="E1075" s="10">
        <v>8</v>
      </c>
      <c r="F1075" s="1" t="s">
        <v>788</v>
      </c>
    </row>
    <row r="1076" spans="1:6" x14ac:dyDescent="0.2">
      <c r="A1076" s="22" t="s">
        <v>436</v>
      </c>
      <c r="B1076" s="16" t="str">
        <f t="shared" si="48"/>
        <v>Ze reflecteren op het schrijfproduct en op het schrijfproces.</v>
      </c>
      <c r="C1076" s="16" t="str">
        <f t="shared" si="50"/>
        <v>Ik denk na over wat ik geschreven heb en hoe het ging.</v>
      </c>
      <c r="D1076" s="9" t="str">
        <f t="shared" si="49"/>
        <v>Bovenbouw</v>
      </c>
      <c r="E1076" s="10">
        <v>8</v>
      </c>
      <c r="F1076" s="1" t="s">
        <v>822</v>
      </c>
    </row>
    <row r="1077" spans="1:6" x14ac:dyDescent="0.2">
      <c r="A1077" s="22" t="s">
        <v>436</v>
      </c>
      <c r="B1077" s="40" t="str">
        <f t="shared" si="48"/>
        <v>Ze reflecteren op het schrijfproduct en op het schrijfproces.</v>
      </c>
      <c r="C1077" s="40" t="str">
        <f t="shared" si="50"/>
        <v>Ik denk na over wat ik geschreven heb en hoe het ging.</v>
      </c>
      <c r="D1077" s="21" t="str">
        <f t="shared" si="49"/>
        <v>Bovenbouw</v>
      </c>
      <c r="E1077" s="10">
        <v>8</v>
      </c>
      <c r="F1077" s="1" t="s">
        <v>840</v>
      </c>
    </row>
    <row r="1078" spans="1:6" x14ac:dyDescent="0.2">
      <c r="A1078" s="22" t="s">
        <v>436</v>
      </c>
      <c r="B1078" s="16" t="str">
        <f t="shared" si="48"/>
        <v>Ze reflecteren op het schrijfproduct en op het schrijfproces.</v>
      </c>
      <c r="C1078" s="16" t="str">
        <f t="shared" si="50"/>
        <v>Ik denk na over wat ik geschreven heb en hoe het ging.</v>
      </c>
      <c r="D1078" s="9" t="str">
        <f t="shared" si="49"/>
        <v>Bovenbouw</v>
      </c>
      <c r="E1078" s="14">
        <v>8</v>
      </c>
      <c r="F1078" s="15" t="s">
        <v>571</v>
      </c>
    </row>
    <row r="1079" spans="1:6" x14ac:dyDescent="0.2">
      <c r="A1079" s="22" t="s">
        <v>436</v>
      </c>
      <c r="B1079" s="16" t="str">
        <f t="shared" si="48"/>
        <v>Ze reflecteren op het schrijfproduct en op het schrijfproces.</v>
      </c>
      <c r="C1079" s="16" t="str">
        <f t="shared" si="50"/>
        <v>Ik denk na over wat ik geschreven heb en hoe het ging.</v>
      </c>
      <c r="D1079" s="9" t="str">
        <f t="shared" si="49"/>
        <v>Bovenbouw</v>
      </c>
      <c r="E1079" s="14">
        <v>8</v>
      </c>
      <c r="F1079" s="15" t="s">
        <v>801</v>
      </c>
    </row>
    <row r="1080" spans="1:6" ht="42.75" x14ac:dyDescent="0.2">
      <c r="A1080" s="22" t="s">
        <v>18</v>
      </c>
      <c r="B1080" s="16" t="str">
        <f t="shared" si="48"/>
        <v>De kinderen schrijven korte teksten, zoals antwoorden op vragen, berichten en afspraken en langere teksten, zoals verhalende en informatieve teksten.</v>
      </c>
      <c r="C1080" s="16" t="str">
        <f t="shared" si="50"/>
        <v>Ik kan verschillende soorten teksten schrijven.</v>
      </c>
      <c r="D1080" s="1" t="str">
        <f t="shared" si="49"/>
        <v>Middenbouw</v>
      </c>
      <c r="E1080" s="10"/>
      <c r="F1080" s="1" t="s">
        <v>17</v>
      </c>
    </row>
    <row r="1081" spans="1:6" ht="42.75" x14ac:dyDescent="0.2">
      <c r="A1081" s="22" t="s">
        <v>18</v>
      </c>
      <c r="B1081" s="16" t="str">
        <f t="shared" si="48"/>
        <v>De kinderen schrijven korte teksten, zoals antwoorden op vragen, berichten en afspraken en langere teksten, zoals verhalende en informatieve teksten.</v>
      </c>
      <c r="C1081" s="16" t="str">
        <f t="shared" si="50"/>
        <v>Ik kan verschillende soorten teksten schrijven.</v>
      </c>
      <c r="D1081" s="9" t="str">
        <f t="shared" si="49"/>
        <v>Middenbouw</v>
      </c>
      <c r="E1081" s="10"/>
      <c r="F1081" s="1" t="s">
        <v>19</v>
      </c>
    </row>
    <row r="1082" spans="1:6" ht="42.75" x14ac:dyDescent="0.2">
      <c r="A1082" s="22" t="s">
        <v>18</v>
      </c>
      <c r="B1082" s="16" t="str">
        <f t="shared" si="48"/>
        <v>De kinderen schrijven korte teksten, zoals antwoorden op vragen, berichten en afspraken en langere teksten, zoals verhalende en informatieve teksten.</v>
      </c>
      <c r="C1082" s="16" t="str">
        <f t="shared" si="50"/>
        <v>Ik kan verschillende soorten teksten schrijven.</v>
      </c>
      <c r="D1082" s="9" t="str">
        <f t="shared" si="49"/>
        <v>Middenbouw</v>
      </c>
      <c r="E1082" s="10"/>
      <c r="F1082" s="1" t="s">
        <v>20</v>
      </c>
    </row>
    <row r="1083" spans="1:6" ht="42.75" x14ac:dyDescent="0.2">
      <c r="A1083" s="22" t="s">
        <v>18</v>
      </c>
      <c r="B1083" s="16" t="str">
        <f t="shared" si="48"/>
        <v>De kinderen schrijven korte teksten, zoals antwoorden op vragen, berichten en afspraken en langere teksten, zoals verhalende en informatieve teksten.</v>
      </c>
      <c r="C1083" s="16" t="str">
        <f t="shared" si="50"/>
        <v>Ik kan verschillende soorten teksten schrijven.</v>
      </c>
      <c r="D1083" s="9" t="str">
        <f t="shared" si="49"/>
        <v>Middenbouw</v>
      </c>
      <c r="E1083" s="10"/>
      <c r="F1083" s="1" t="s">
        <v>21</v>
      </c>
    </row>
    <row r="1084" spans="1:6" ht="42.75" x14ac:dyDescent="0.2">
      <c r="A1084" s="22" t="s">
        <v>18</v>
      </c>
      <c r="B1084" s="16" t="str">
        <f t="shared" si="48"/>
        <v>De kinderen schrijven korte teksten, zoals antwoorden op vragen, berichten en afspraken en langere teksten, zoals verhalende en informatieve teksten.</v>
      </c>
      <c r="C1084" s="16" t="str">
        <f t="shared" si="50"/>
        <v>Ik kan verschillende soorten teksten schrijven.</v>
      </c>
      <c r="D1084" s="9" t="str">
        <f t="shared" si="49"/>
        <v>Middenbouw</v>
      </c>
      <c r="E1084" s="10"/>
      <c r="F1084" s="1" t="s">
        <v>22</v>
      </c>
    </row>
    <row r="1085" spans="1:6" ht="42.75" x14ac:dyDescent="0.2">
      <c r="A1085" s="22" t="s">
        <v>18</v>
      </c>
      <c r="B1085" s="16" t="str">
        <f t="shared" si="48"/>
        <v>De kinderen schrijven korte teksten, zoals antwoorden op vragen, berichten en afspraken en langere teksten, zoals verhalende en informatieve teksten.</v>
      </c>
      <c r="C1085" s="16" t="str">
        <f t="shared" si="50"/>
        <v>Ik kan verschillende soorten teksten schrijven.</v>
      </c>
      <c r="D1085" s="9" t="str">
        <f t="shared" si="49"/>
        <v>Middenbouw</v>
      </c>
      <c r="E1085" s="10"/>
      <c r="F1085" s="1" t="s">
        <v>23</v>
      </c>
    </row>
    <row r="1086" spans="1:6" ht="42.75" x14ac:dyDescent="0.2">
      <c r="A1086" s="22" t="s">
        <v>18</v>
      </c>
      <c r="B1086" s="16" t="str">
        <f t="shared" si="48"/>
        <v>De kinderen schrijven korte teksten, zoals antwoorden op vragen, berichten en afspraken en langere teksten, zoals verhalende en informatieve teksten.</v>
      </c>
      <c r="C1086" s="16" t="str">
        <f t="shared" si="50"/>
        <v>Ik kan verschillende soorten teksten schrijven.</v>
      </c>
      <c r="D1086" s="9" t="str">
        <f t="shared" si="49"/>
        <v>Middenbouw</v>
      </c>
      <c r="E1086" s="10"/>
      <c r="F1086" s="1" t="s">
        <v>24</v>
      </c>
    </row>
    <row r="1087" spans="1:6" ht="42.75" x14ac:dyDescent="0.2">
      <c r="A1087" s="22" t="s">
        <v>18</v>
      </c>
      <c r="B1087" s="16" t="str">
        <f t="shared" si="48"/>
        <v>De kinderen schrijven korte teksten, zoals antwoorden op vragen, berichten en afspraken en langere teksten, zoals verhalende en informatieve teksten.</v>
      </c>
      <c r="C1087" s="16" t="str">
        <f t="shared" si="50"/>
        <v>Ik kan verschillende soorten teksten schrijven.</v>
      </c>
      <c r="D1087" s="9" t="str">
        <f t="shared" si="49"/>
        <v>Middenbouw</v>
      </c>
      <c r="E1087" s="10"/>
      <c r="F1087" s="1" t="s">
        <v>25</v>
      </c>
    </row>
    <row r="1088" spans="1:6" ht="42.75" x14ac:dyDescent="0.2">
      <c r="A1088" s="22" t="s">
        <v>18</v>
      </c>
      <c r="B1088" s="16" t="str">
        <f t="shared" si="48"/>
        <v>De kinderen schrijven korte teksten, zoals antwoorden op vragen, berichten en afspraken en langere teksten, zoals verhalende en informatieve teksten.</v>
      </c>
      <c r="C1088" s="16" t="str">
        <f t="shared" si="50"/>
        <v>Ik kan verschillende soorten teksten schrijven.</v>
      </c>
      <c r="D1088" s="9" t="str">
        <f t="shared" si="49"/>
        <v>Middenbouw</v>
      </c>
      <c r="E1088" s="10"/>
      <c r="F1088" s="1" t="s">
        <v>26</v>
      </c>
    </row>
    <row r="1089" spans="1:6" ht="42.75" x14ac:dyDescent="0.2">
      <c r="A1089" s="22" t="s">
        <v>18</v>
      </c>
      <c r="B1089" s="16" t="str">
        <f t="shared" ref="B1089:B1152" si="51">IF(A1089="2.5.1","De kinderen schrijven korte teksten, zoals antwoorden op vragen, berichten en afspraken en langere teksten, zoals verhalende en informatieve teksten.",IF(A1089="2.5.2","Ze kennen kenmerken van verhalende, informatieve, directieve, beschouwende en argumentatieve teksten.",IF(A1089="2.5.3","Ze durven te schrijven en hebben er plezier in.",IF(A1089="2.5.4","Ze stellen het onderwerp vast en zijn zich bewust van het schrijfdoel en het lezerspubliek.",IF(A1089="2.5.5","Ze verzamelen informatie uit enkele bronnen die beschikbaar zijn.",IF(A1089="2.5.6","Ze ordenen de gevonden informatie in de tijd.",IF(A1089="2.5.7","Ze kiezen de geschikte woorden en formuleren hun gedachten en gevoelens in enkelvoudige zinnen.",IF(A1089="2.5.8","Ze schrijven korte teksten met de juiste spelling en interpunctie.",IF(A1089="2.5.9","Ze lezen hun geschreven tekst na en reviseren die met hulp van anderen.",IF(A1089="2.5.10","Ze kunnen opmerkingen maken bij hun eigen teksten.",IF(A1089="2.5.11","De kinderen schrijven allerlei soorten teksten, waaronder verhalende, informatieve, directieve, beschouwende en argumentatieve teksten.",IF(A1089="2.5.12","Ze herkennen en gebruiken enkele kenmerken van verhalende, informatieve, directieve, beschouwende en argumentatieve teksten.",IF(A1089="2.5.13","Ze stellen het schrijfdoel en het lezerspubliek van tevoren vast.",IF(A1089="2.5.14","Ze verzamelen informatie uit verschillende soorten bronnen.",IF(A1089="2.5.15","Ze ordenen vooraf de gevonden informatie.",IF(A1089="2.5.16","Ze kiezen de juiste woorden en formuleren hun gedachten en gevoelens in enkelvoudige en samengestelde zinnen.",IF(A1089="2.5.17","Ze schrijven langere teksten met de juiste spelling en interpunctie.",IF(A1089="2.5.18","Ze besteden aandacht aan de vormgeving en de lay-out.",IF(A1089="2.5.19","Ze lezen hun geschreven tekst na en reviseren die zelfstandig.",IF(A1089="2.5.20","Ze reflecteren op het schrijfproduct en op het schrijfproces.","Voer tussendoel in"))))))))))))))))))))</f>
        <v>De kinderen schrijven korte teksten, zoals antwoorden op vragen, berichten en afspraken en langere teksten, zoals verhalende en informatieve teksten.</v>
      </c>
      <c r="C1089" s="16" t="str">
        <f t="shared" si="50"/>
        <v>Ik kan verschillende soorten teksten schrijven.</v>
      </c>
      <c r="D1089" s="9" t="str">
        <f t="shared" ref="D1089:D1152" si="52">IF(A1089="2.5.1","Middenbouw",IF(A1089="2.5.2","Middenbouw",IF(A1089="2.5.3","Middenbouw",IF(A1089="2.5.4","Middenbouw",IF(A1089="2.5.5","Middenbouw",IF(A1089="2.5.6","Middenbouw",IF(A1089="2.5.7","Middenbouw",IF(A1089="2.5.8","Middenbouw",IF(A1089="2.5.9","Middenbouw",IF(A1089="2.5.10","Middenbouw",IF(A1089="2.5.11","Bovenbouw",IF(A1089="2.5.12","Bovenbouw",IF(A1089="2.5.13","Bovenbouw",IF(A1089="2.5.14","Bovenbouw",IF(A1089="2.5.15","Bovenbouw",IF(A1089="2.5.16","Bovenbouw",IF(A1089="2.5.17","Bovenbouw",IF(A1089="2.5.18","Bovenbouw",IF(A1089="2.5.19","Bovenbouw",IF(A1089="2.5.20","Bovenbouw","Onbepaald"))))))))))))))))))))</f>
        <v>Middenbouw</v>
      </c>
      <c r="E1089" s="10"/>
      <c r="F1089" s="1" t="s">
        <v>27</v>
      </c>
    </row>
    <row r="1090" spans="1:6" ht="42.75" x14ac:dyDescent="0.2">
      <c r="A1090" s="22" t="s">
        <v>18</v>
      </c>
      <c r="B1090" s="16" t="str">
        <f t="shared" si="51"/>
        <v>De kinderen schrijven korte teksten, zoals antwoorden op vragen, berichten en afspraken en langere teksten, zoals verhalende en informatieve teksten.</v>
      </c>
      <c r="C1090" s="16" t="str">
        <f t="shared" ref="C1090:C1153" si="53">IF(A1090="2.5.1","Ik kan verschillende soorten teksten schrijven.",IF(A1090="2.5.2","Ik kan de kenmerken van verschillende teksten benoemen.",IF(A1090="2.5.3","Ik heb plezier in schrijven.",IF(A1090="2.5.4","Voordat ik iets schrijf, bedenk ik het onderwerp, het doel en voor wie ik de tekst schrijf.",IF(A1090="2.5.5","Ik kan gebruik maken van bronnen.",IF(A1090="2.5.6","Ik kan een tekst ordenen.",IF(A1090="2.5.7","Ik denk goed na voordat ik iets opschrijf.",IF(A1090="2.5.8","Ik kan korte teksten op de juiste wijze schrijven.",IF(A1090="2.5.9","Je leest je tekst na, vraagt een ander mee te kijken en verbetert je tekst.",IF(A1090="2.5.10","Ik kan vertellen wat ik vind van wat ik geschreven heb.",IF(A1090="2.5.11","Ik kan verschillende soorten teksten schrijven. ",IF(A1090="2.5.12","Ik gebruik enkele kenmerken van verschillende soorten teksten in mijn eigen teksten.",IF(A1090="2.5.13","Ik stel voor dat ik begin met schrijven het schrijfdoel en de lezer vast.",IF(A1090="2.5.14","Ik kan informatie verzamelen uit verschillende bronnen.",IF(A1090="2.5.15","Ik kan gevonden informatie ordenen op verschillende criteria.",IF(A1090="2.5.16","Ik kan mijn gedachten en gevoelens met de juiste woorden en zingrootte schrijven.",IF(A1090="2.5.17","Ik kan lange teksten schrijven waarin ik de woorden juist spel en goede interpunctie gebruik.",IF(A1090="2.5.18","Ik besteed aandacht aan de vormgeving en lay-out van mijn schrijfproduct.",IF(A1090="2.5.19","Ik lees mijn schrijfproduct na en verbeter en/of reviseer deze waar nodig.",IF(A1090="2.5.20","Ik denk na over wat ik geschreven heb en hoe het ging.","Voer tussendoel in"))))))))))))))))))))</f>
        <v>Ik kan verschillende soorten teksten schrijven.</v>
      </c>
      <c r="D1090" s="9" t="str">
        <f t="shared" si="52"/>
        <v>Middenbouw</v>
      </c>
      <c r="E1090" s="10"/>
      <c r="F1090" s="1" t="s">
        <v>28</v>
      </c>
    </row>
    <row r="1091" spans="1:6" ht="42.75" x14ac:dyDescent="0.2">
      <c r="A1091" s="22" t="s">
        <v>18</v>
      </c>
      <c r="B1091" s="16" t="str">
        <f t="shared" si="51"/>
        <v>De kinderen schrijven korte teksten, zoals antwoorden op vragen, berichten en afspraken en langere teksten, zoals verhalende en informatieve teksten.</v>
      </c>
      <c r="C1091" s="16" t="str">
        <f t="shared" si="53"/>
        <v>Ik kan verschillende soorten teksten schrijven.</v>
      </c>
      <c r="D1091" s="9" t="str">
        <f t="shared" si="52"/>
        <v>Middenbouw</v>
      </c>
      <c r="E1091" s="10"/>
      <c r="F1091" s="1" t="s">
        <v>29</v>
      </c>
    </row>
    <row r="1092" spans="1:6" ht="42.75" x14ac:dyDescent="0.2">
      <c r="A1092" s="22" t="s">
        <v>18</v>
      </c>
      <c r="B1092" s="16" t="str">
        <f t="shared" si="51"/>
        <v>De kinderen schrijven korte teksten, zoals antwoorden op vragen, berichten en afspraken en langere teksten, zoals verhalende en informatieve teksten.</v>
      </c>
      <c r="C1092" s="16" t="str">
        <f t="shared" si="53"/>
        <v>Ik kan verschillende soorten teksten schrijven.</v>
      </c>
      <c r="D1092" s="9" t="str">
        <f t="shared" si="52"/>
        <v>Middenbouw</v>
      </c>
      <c r="E1092" s="10"/>
      <c r="F1092" s="1" t="s">
        <v>30</v>
      </c>
    </row>
    <row r="1093" spans="1:6" ht="42.75" x14ac:dyDescent="0.2">
      <c r="A1093" s="22" t="s">
        <v>18</v>
      </c>
      <c r="B1093" s="16" t="str">
        <f t="shared" si="51"/>
        <v>De kinderen schrijven korte teksten, zoals antwoorden op vragen, berichten en afspraken en langere teksten, zoals verhalende en informatieve teksten.</v>
      </c>
      <c r="C1093" s="16" t="str">
        <f t="shared" si="53"/>
        <v>Ik kan verschillende soorten teksten schrijven.</v>
      </c>
      <c r="D1093" s="9" t="str">
        <f t="shared" si="52"/>
        <v>Middenbouw</v>
      </c>
      <c r="E1093" s="10"/>
      <c r="F1093" s="1" t="s">
        <v>31</v>
      </c>
    </row>
    <row r="1094" spans="1:6" ht="42.75" x14ac:dyDescent="0.2">
      <c r="A1094" s="22" t="s">
        <v>18</v>
      </c>
      <c r="B1094" s="16" t="str">
        <f t="shared" si="51"/>
        <v>De kinderen schrijven korte teksten, zoals antwoorden op vragen, berichten en afspraken en langere teksten, zoals verhalende en informatieve teksten.</v>
      </c>
      <c r="C1094" s="16" t="str">
        <f t="shared" si="53"/>
        <v>Ik kan verschillende soorten teksten schrijven.</v>
      </c>
      <c r="D1094" s="9" t="str">
        <f t="shared" si="52"/>
        <v>Middenbouw</v>
      </c>
      <c r="E1094" s="10"/>
      <c r="F1094" s="1" t="s">
        <v>32</v>
      </c>
    </row>
    <row r="1095" spans="1:6" ht="42.75" x14ac:dyDescent="0.2">
      <c r="A1095" s="22" t="s">
        <v>18</v>
      </c>
      <c r="B1095" s="16" t="str">
        <f t="shared" si="51"/>
        <v>De kinderen schrijven korte teksten, zoals antwoorden op vragen, berichten en afspraken en langere teksten, zoals verhalende en informatieve teksten.</v>
      </c>
      <c r="C1095" s="16" t="str">
        <f t="shared" si="53"/>
        <v>Ik kan verschillende soorten teksten schrijven.</v>
      </c>
      <c r="D1095" s="9" t="str">
        <f t="shared" si="52"/>
        <v>Middenbouw</v>
      </c>
      <c r="E1095" s="10"/>
      <c r="F1095" s="1" t="s">
        <v>33</v>
      </c>
    </row>
    <row r="1096" spans="1:6" ht="42.75" x14ac:dyDescent="0.2">
      <c r="A1096" s="22" t="s">
        <v>18</v>
      </c>
      <c r="B1096" s="16" t="str">
        <f t="shared" si="51"/>
        <v>De kinderen schrijven korte teksten, zoals antwoorden op vragen, berichten en afspraken en langere teksten, zoals verhalende en informatieve teksten.</v>
      </c>
      <c r="C1096" s="16" t="str">
        <f t="shared" si="53"/>
        <v>Ik kan verschillende soorten teksten schrijven.</v>
      </c>
      <c r="D1096" s="9" t="str">
        <f t="shared" si="52"/>
        <v>Middenbouw</v>
      </c>
      <c r="E1096" s="10"/>
      <c r="F1096" s="1" t="s">
        <v>34</v>
      </c>
    </row>
    <row r="1097" spans="1:6" ht="42.75" x14ac:dyDescent="0.2">
      <c r="A1097" s="17" t="s">
        <v>18</v>
      </c>
      <c r="B1097" s="16" t="str">
        <f t="shared" si="51"/>
        <v>De kinderen schrijven korte teksten, zoals antwoorden op vragen, berichten en afspraken en langere teksten, zoals verhalende en informatieve teksten.</v>
      </c>
      <c r="C1097" s="16" t="str">
        <f t="shared" si="53"/>
        <v>Ik kan verschillende soorten teksten schrijven.</v>
      </c>
      <c r="D1097" s="9" t="str">
        <f t="shared" si="52"/>
        <v>Middenbouw</v>
      </c>
      <c r="E1097" s="10"/>
      <c r="F1097" s="1" t="s">
        <v>35</v>
      </c>
    </row>
    <row r="1098" spans="1:6" ht="42.75" x14ac:dyDescent="0.2">
      <c r="A1098" s="4" t="s">
        <v>18</v>
      </c>
      <c r="B1098" s="16" t="str">
        <f t="shared" si="51"/>
        <v>De kinderen schrijven korte teksten, zoals antwoorden op vragen, berichten en afspraken en langere teksten, zoals verhalende en informatieve teksten.</v>
      </c>
      <c r="C1098" s="16" t="str">
        <f t="shared" si="53"/>
        <v>Ik kan verschillende soorten teksten schrijven.</v>
      </c>
      <c r="D1098" s="9" t="str">
        <f t="shared" si="52"/>
        <v>Middenbouw</v>
      </c>
      <c r="E1098" s="10"/>
      <c r="F1098" s="1" t="s">
        <v>36</v>
      </c>
    </row>
    <row r="1099" spans="1:6" ht="42.75" x14ac:dyDescent="0.2">
      <c r="A1099" s="22" t="s">
        <v>18</v>
      </c>
      <c r="B1099" s="16" t="str">
        <f t="shared" si="51"/>
        <v>De kinderen schrijven korte teksten, zoals antwoorden op vragen, berichten en afspraken en langere teksten, zoals verhalende en informatieve teksten.</v>
      </c>
      <c r="C1099" s="16" t="str">
        <f t="shared" si="53"/>
        <v>Ik kan verschillende soorten teksten schrijven.</v>
      </c>
      <c r="D1099" s="9" t="str">
        <f t="shared" si="52"/>
        <v>Middenbouw</v>
      </c>
      <c r="E1099" s="10"/>
      <c r="F1099" s="1" t="s">
        <v>37</v>
      </c>
    </row>
    <row r="1100" spans="1:6" ht="42.75" x14ac:dyDescent="0.2">
      <c r="A1100" s="22" t="s">
        <v>18</v>
      </c>
      <c r="B1100" s="16" t="str">
        <f t="shared" si="51"/>
        <v>De kinderen schrijven korte teksten, zoals antwoorden op vragen, berichten en afspraken en langere teksten, zoals verhalende en informatieve teksten.</v>
      </c>
      <c r="C1100" s="16" t="str">
        <f t="shared" si="53"/>
        <v>Ik kan verschillende soorten teksten schrijven.</v>
      </c>
      <c r="D1100" s="9" t="str">
        <f t="shared" si="52"/>
        <v>Middenbouw</v>
      </c>
      <c r="E1100" s="10"/>
      <c r="F1100" s="1" t="s">
        <v>38</v>
      </c>
    </row>
    <row r="1101" spans="1:6" ht="42.75" x14ac:dyDescent="0.2">
      <c r="A1101" s="22" t="s">
        <v>18</v>
      </c>
      <c r="B1101" s="16" t="str">
        <f t="shared" si="51"/>
        <v>De kinderen schrijven korte teksten, zoals antwoorden op vragen, berichten en afspraken en langere teksten, zoals verhalende en informatieve teksten.</v>
      </c>
      <c r="C1101" s="16" t="str">
        <f t="shared" si="53"/>
        <v>Ik kan verschillende soorten teksten schrijven.</v>
      </c>
      <c r="D1101" s="9" t="str">
        <f t="shared" si="52"/>
        <v>Middenbouw</v>
      </c>
      <c r="E1101" s="10"/>
      <c r="F1101" s="1" t="s">
        <v>39</v>
      </c>
    </row>
    <row r="1102" spans="1:6" ht="42.75" x14ac:dyDescent="0.2">
      <c r="A1102" s="22" t="s">
        <v>18</v>
      </c>
      <c r="B1102" s="16" t="str">
        <f t="shared" si="51"/>
        <v>De kinderen schrijven korte teksten, zoals antwoorden op vragen, berichten en afspraken en langere teksten, zoals verhalende en informatieve teksten.</v>
      </c>
      <c r="C1102" s="16" t="str">
        <f t="shared" si="53"/>
        <v>Ik kan verschillende soorten teksten schrijven.</v>
      </c>
      <c r="D1102" s="9" t="str">
        <f t="shared" si="52"/>
        <v>Middenbouw</v>
      </c>
      <c r="E1102" s="18"/>
      <c r="F1102" s="26" t="s">
        <v>40</v>
      </c>
    </row>
    <row r="1103" spans="1:6" ht="42.75" x14ac:dyDescent="0.2">
      <c r="A1103" s="22" t="s">
        <v>18</v>
      </c>
      <c r="B1103" s="16" t="str">
        <f t="shared" si="51"/>
        <v>De kinderen schrijven korte teksten, zoals antwoorden op vragen, berichten en afspraken en langere teksten, zoals verhalende en informatieve teksten.</v>
      </c>
      <c r="C1103" s="16" t="str">
        <f t="shared" si="53"/>
        <v>Ik kan verschillende soorten teksten schrijven.</v>
      </c>
      <c r="D1103" s="9" t="str">
        <f t="shared" si="52"/>
        <v>Middenbouw</v>
      </c>
      <c r="E1103" s="18"/>
      <c r="F1103" s="26" t="s">
        <v>41</v>
      </c>
    </row>
    <row r="1104" spans="1:6" ht="42.75" x14ac:dyDescent="0.2">
      <c r="A1104" s="22" t="s">
        <v>18</v>
      </c>
      <c r="B1104" s="16" t="str">
        <f t="shared" si="51"/>
        <v>De kinderen schrijven korte teksten, zoals antwoorden op vragen, berichten en afspraken en langere teksten, zoals verhalende en informatieve teksten.</v>
      </c>
      <c r="C1104" s="16" t="str">
        <f t="shared" si="53"/>
        <v>Ik kan verschillende soorten teksten schrijven.</v>
      </c>
      <c r="D1104" s="9" t="str">
        <f t="shared" si="52"/>
        <v>Middenbouw</v>
      </c>
      <c r="E1104" s="10"/>
      <c r="F1104" s="1" t="s">
        <v>42</v>
      </c>
    </row>
    <row r="1105" spans="1:6" ht="42.75" x14ac:dyDescent="0.2">
      <c r="A1105" s="22" t="s">
        <v>18</v>
      </c>
      <c r="B1105" s="16" t="str">
        <f t="shared" si="51"/>
        <v>De kinderen schrijven korte teksten, zoals antwoorden op vragen, berichten en afspraken en langere teksten, zoals verhalende en informatieve teksten.</v>
      </c>
      <c r="C1105" s="16" t="str">
        <f t="shared" si="53"/>
        <v>Ik kan verschillende soorten teksten schrijven.</v>
      </c>
      <c r="D1105" s="9" t="str">
        <f t="shared" si="52"/>
        <v>Middenbouw</v>
      </c>
      <c r="E1105" s="25"/>
      <c r="F1105" s="26" t="s">
        <v>43</v>
      </c>
    </row>
    <row r="1106" spans="1:6" ht="42.75" x14ac:dyDescent="0.2">
      <c r="A1106" s="22" t="s">
        <v>18</v>
      </c>
      <c r="B1106" s="16" t="str">
        <f t="shared" si="51"/>
        <v>De kinderen schrijven korte teksten, zoals antwoorden op vragen, berichten en afspraken en langere teksten, zoals verhalende en informatieve teksten.</v>
      </c>
      <c r="C1106" s="16" t="str">
        <f t="shared" si="53"/>
        <v>Ik kan verschillende soorten teksten schrijven.</v>
      </c>
      <c r="D1106" s="9" t="str">
        <f t="shared" si="52"/>
        <v>Middenbouw</v>
      </c>
      <c r="E1106" s="25"/>
      <c r="F1106" s="26" t="s">
        <v>44</v>
      </c>
    </row>
    <row r="1107" spans="1:6" ht="42.75" x14ac:dyDescent="0.2">
      <c r="A1107" s="22" t="s">
        <v>18</v>
      </c>
      <c r="B1107" s="16" t="str">
        <f t="shared" si="51"/>
        <v>De kinderen schrijven korte teksten, zoals antwoorden op vragen, berichten en afspraken en langere teksten, zoals verhalende en informatieve teksten.</v>
      </c>
      <c r="C1107" s="16" t="str">
        <f t="shared" si="53"/>
        <v>Ik kan verschillende soorten teksten schrijven.</v>
      </c>
      <c r="D1107" s="9" t="str">
        <f t="shared" si="52"/>
        <v>Middenbouw</v>
      </c>
      <c r="E1107" s="25"/>
      <c r="F1107" s="26" t="s">
        <v>45</v>
      </c>
    </row>
    <row r="1108" spans="1:6" ht="42.75" x14ac:dyDescent="0.2">
      <c r="A1108" s="22" t="s">
        <v>18</v>
      </c>
      <c r="B1108" s="16" t="str">
        <f t="shared" si="51"/>
        <v>De kinderen schrijven korte teksten, zoals antwoorden op vragen, berichten en afspraken en langere teksten, zoals verhalende en informatieve teksten.</v>
      </c>
      <c r="C1108" s="16" t="str">
        <f t="shared" si="53"/>
        <v>Ik kan verschillende soorten teksten schrijven.</v>
      </c>
      <c r="D1108" s="9" t="str">
        <f t="shared" si="52"/>
        <v>Middenbouw</v>
      </c>
      <c r="E1108" s="25"/>
      <c r="F1108" s="26" t="s">
        <v>46</v>
      </c>
    </row>
    <row r="1109" spans="1:6" ht="42.75" x14ac:dyDescent="0.2">
      <c r="A1109" s="22" t="s">
        <v>18</v>
      </c>
      <c r="B1109" s="16" t="str">
        <f t="shared" si="51"/>
        <v>De kinderen schrijven korte teksten, zoals antwoorden op vragen, berichten en afspraken en langere teksten, zoals verhalende en informatieve teksten.</v>
      </c>
      <c r="C1109" s="16" t="str">
        <f t="shared" si="53"/>
        <v>Ik kan verschillende soorten teksten schrijven.</v>
      </c>
      <c r="D1109" s="9" t="str">
        <f t="shared" si="52"/>
        <v>Middenbouw</v>
      </c>
      <c r="E1109" s="10"/>
      <c r="F1109" s="1" t="s">
        <v>47</v>
      </c>
    </row>
    <row r="1110" spans="1:6" ht="42.75" x14ac:dyDescent="0.2">
      <c r="A1110" s="22" t="s">
        <v>18</v>
      </c>
      <c r="B1110" s="16" t="str">
        <f t="shared" si="51"/>
        <v>De kinderen schrijven korte teksten, zoals antwoorden op vragen, berichten en afspraken en langere teksten, zoals verhalende en informatieve teksten.</v>
      </c>
      <c r="C1110" s="16" t="str">
        <f t="shared" si="53"/>
        <v>Ik kan verschillende soorten teksten schrijven.</v>
      </c>
      <c r="D1110" s="9" t="str">
        <f t="shared" si="52"/>
        <v>Middenbouw</v>
      </c>
      <c r="E1110" s="10"/>
      <c r="F1110" s="1" t="s">
        <v>48</v>
      </c>
    </row>
    <row r="1111" spans="1:6" ht="42.75" x14ac:dyDescent="0.2">
      <c r="A1111" s="22" t="s">
        <v>18</v>
      </c>
      <c r="B1111" s="16" t="str">
        <f t="shared" si="51"/>
        <v>De kinderen schrijven korte teksten, zoals antwoorden op vragen, berichten en afspraken en langere teksten, zoals verhalende en informatieve teksten.</v>
      </c>
      <c r="C1111" s="16" t="str">
        <f t="shared" si="53"/>
        <v>Ik kan verschillende soorten teksten schrijven.</v>
      </c>
      <c r="D1111" s="9" t="str">
        <f t="shared" si="52"/>
        <v>Middenbouw</v>
      </c>
      <c r="E1111" s="10"/>
      <c r="F1111" s="1" t="s">
        <v>49</v>
      </c>
    </row>
    <row r="1112" spans="1:6" ht="42.75" x14ac:dyDescent="0.2">
      <c r="A1112" s="22" t="s">
        <v>18</v>
      </c>
      <c r="B1112" s="16" t="str">
        <f t="shared" si="51"/>
        <v>De kinderen schrijven korte teksten, zoals antwoorden op vragen, berichten en afspraken en langere teksten, zoals verhalende en informatieve teksten.</v>
      </c>
      <c r="C1112" s="16" t="str">
        <f t="shared" si="53"/>
        <v>Ik kan verschillende soorten teksten schrijven.</v>
      </c>
      <c r="D1112" s="9" t="str">
        <f t="shared" si="52"/>
        <v>Middenbouw</v>
      </c>
      <c r="E1112" s="27"/>
      <c r="F1112" s="26" t="s">
        <v>50</v>
      </c>
    </row>
    <row r="1113" spans="1:6" ht="42.75" x14ac:dyDescent="0.2">
      <c r="A1113" s="22" t="s">
        <v>18</v>
      </c>
      <c r="B1113" s="16" t="str">
        <f t="shared" si="51"/>
        <v>De kinderen schrijven korte teksten, zoals antwoorden op vragen, berichten en afspraken en langere teksten, zoals verhalende en informatieve teksten.</v>
      </c>
      <c r="C1113" s="16" t="str">
        <f t="shared" si="53"/>
        <v>Ik kan verschillende soorten teksten schrijven.</v>
      </c>
      <c r="D1113" s="9" t="str">
        <f t="shared" si="52"/>
        <v>Middenbouw</v>
      </c>
      <c r="E1113" s="10"/>
      <c r="F1113" s="1" t="s">
        <v>51</v>
      </c>
    </row>
    <row r="1114" spans="1:6" ht="42.75" x14ac:dyDescent="0.2">
      <c r="A1114" s="17" t="s">
        <v>18</v>
      </c>
      <c r="B1114" s="16" t="str">
        <f t="shared" si="51"/>
        <v>De kinderen schrijven korte teksten, zoals antwoorden op vragen, berichten en afspraken en langere teksten, zoals verhalende en informatieve teksten.</v>
      </c>
      <c r="C1114" s="16" t="str">
        <f t="shared" si="53"/>
        <v>Ik kan verschillende soorten teksten schrijven.</v>
      </c>
      <c r="D1114" s="9" t="str">
        <f t="shared" si="52"/>
        <v>Middenbouw</v>
      </c>
      <c r="E1114" s="10"/>
      <c r="F1114" s="1" t="s">
        <v>52</v>
      </c>
    </row>
    <row r="1115" spans="1:6" ht="42.75" x14ac:dyDescent="0.2">
      <c r="A1115" s="17" t="s">
        <v>18</v>
      </c>
      <c r="B1115" s="16" t="str">
        <f t="shared" si="51"/>
        <v>De kinderen schrijven korte teksten, zoals antwoorden op vragen, berichten en afspraken en langere teksten, zoals verhalende en informatieve teksten.</v>
      </c>
      <c r="C1115" s="16" t="str">
        <f t="shared" si="53"/>
        <v>Ik kan verschillende soorten teksten schrijven.</v>
      </c>
      <c r="D1115" s="9" t="str">
        <f t="shared" si="52"/>
        <v>Middenbouw</v>
      </c>
      <c r="E1115" s="10"/>
      <c r="F1115" s="1" t="s">
        <v>53</v>
      </c>
    </row>
    <row r="1116" spans="1:6" ht="42.75" x14ac:dyDescent="0.2">
      <c r="A1116" s="17" t="s">
        <v>18</v>
      </c>
      <c r="B1116" s="16" t="str">
        <f t="shared" si="51"/>
        <v>De kinderen schrijven korte teksten, zoals antwoorden op vragen, berichten en afspraken en langere teksten, zoals verhalende en informatieve teksten.</v>
      </c>
      <c r="C1116" s="16" t="str">
        <f t="shared" si="53"/>
        <v>Ik kan verschillende soorten teksten schrijven.</v>
      </c>
      <c r="D1116" s="9" t="str">
        <f t="shared" si="52"/>
        <v>Middenbouw</v>
      </c>
      <c r="E1116" s="10"/>
      <c r="F1116" s="1" t="s">
        <v>54</v>
      </c>
    </row>
    <row r="1117" spans="1:6" ht="42.75" x14ac:dyDescent="0.2">
      <c r="A1117" s="17" t="s">
        <v>18</v>
      </c>
      <c r="B1117" s="16" t="str">
        <f t="shared" si="51"/>
        <v>De kinderen schrijven korte teksten, zoals antwoorden op vragen, berichten en afspraken en langere teksten, zoals verhalende en informatieve teksten.</v>
      </c>
      <c r="C1117" s="16" t="str">
        <f t="shared" si="53"/>
        <v>Ik kan verschillende soorten teksten schrijven.</v>
      </c>
      <c r="D1117" s="9" t="str">
        <f t="shared" si="52"/>
        <v>Middenbouw</v>
      </c>
      <c r="E1117" s="10"/>
      <c r="F1117" s="1" t="s">
        <v>55</v>
      </c>
    </row>
    <row r="1118" spans="1:6" ht="42.75" x14ac:dyDescent="0.2">
      <c r="A1118" s="17" t="s">
        <v>18</v>
      </c>
      <c r="B1118" s="16" t="str">
        <f t="shared" si="51"/>
        <v>De kinderen schrijven korte teksten, zoals antwoorden op vragen, berichten en afspraken en langere teksten, zoals verhalende en informatieve teksten.</v>
      </c>
      <c r="C1118" s="16" t="str">
        <f t="shared" si="53"/>
        <v>Ik kan verschillende soorten teksten schrijven.</v>
      </c>
      <c r="D1118" s="9" t="str">
        <f t="shared" si="52"/>
        <v>Middenbouw</v>
      </c>
      <c r="E1118" s="10"/>
      <c r="F1118" s="1" t="s">
        <v>56</v>
      </c>
    </row>
    <row r="1119" spans="1:6" ht="42.75" x14ac:dyDescent="0.2">
      <c r="A1119" s="17" t="s">
        <v>18</v>
      </c>
      <c r="B1119" s="16" t="str">
        <f t="shared" si="51"/>
        <v>De kinderen schrijven korte teksten, zoals antwoorden op vragen, berichten en afspraken en langere teksten, zoals verhalende en informatieve teksten.</v>
      </c>
      <c r="C1119" s="16" t="str">
        <f t="shared" si="53"/>
        <v>Ik kan verschillende soorten teksten schrijven.</v>
      </c>
      <c r="D1119" s="9" t="str">
        <f t="shared" si="52"/>
        <v>Middenbouw</v>
      </c>
      <c r="E1119" s="10"/>
      <c r="F1119" s="1" t="s">
        <v>57</v>
      </c>
    </row>
    <row r="1120" spans="1:6" ht="42.75" x14ac:dyDescent="0.2">
      <c r="A1120" s="17" t="s">
        <v>18</v>
      </c>
      <c r="B1120" s="16" t="str">
        <f t="shared" si="51"/>
        <v>De kinderen schrijven korte teksten, zoals antwoorden op vragen, berichten en afspraken en langere teksten, zoals verhalende en informatieve teksten.</v>
      </c>
      <c r="C1120" s="16" t="str">
        <f t="shared" si="53"/>
        <v>Ik kan verschillende soorten teksten schrijven.</v>
      </c>
      <c r="D1120" s="9" t="str">
        <f t="shared" si="52"/>
        <v>Middenbouw</v>
      </c>
      <c r="E1120" s="10"/>
      <c r="F1120" s="1" t="s">
        <v>58</v>
      </c>
    </row>
    <row r="1121" spans="1:6" ht="42.75" x14ac:dyDescent="0.2">
      <c r="A1121" s="17" t="s">
        <v>18</v>
      </c>
      <c r="B1121" s="16" t="str">
        <f t="shared" si="51"/>
        <v>De kinderen schrijven korte teksten, zoals antwoorden op vragen, berichten en afspraken en langere teksten, zoals verhalende en informatieve teksten.</v>
      </c>
      <c r="C1121" s="16" t="str">
        <f t="shared" si="53"/>
        <v>Ik kan verschillende soorten teksten schrijven.</v>
      </c>
      <c r="D1121" s="9" t="str">
        <f t="shared" si="52"/>
        <v>Middenbouw</v>
      </c>
      <c r="E1121" s="10"/>
      <c r="F1121" s="1" t="s">
        <v>59</v>
      </c>
    </row>
    <row r="1122" spans="1:6" ht="42.75" x14ac:dyDescent="0.2">
      <c r="A1122" s="17" t="s">
        <v>18</v>
      </c>
      <c r="B1122" s="16" t="str">
        <f t="shared" si="51"/>
        <v>De kinderen schrijven korte teksten, zoals antwoorden op vragen, berichten en afspraken en langere teksten, zoals verhalende en informatieve teksten.</v>
      </c>
      <c r="C1122" s="16" t="str">
        <f t="shared" si="53"/>
        <v>Ik kan verschillende soorten teksten schrijven.</v>
      </c>
      <c r="D1122" s="9" t="str">
        <f t="shared" si="52"/>
        <v>Middenbouw</v>
      </c>
      <c r="E1122" s="10"/>
      <c r="F1122" s="1" t="s">
        <v>60</v>
      </c>
    </row>
    <row r="1123" spans="1:6" ht="42.75" x14ac:dyDescent="0.2">
      <c r="A1123" s="17" t="s">
        <v>18</v>
      </c>
      <c r="B1123" s="16" t="str">
        <f t="shared" si="51"/>
        <v>De kinderen schrijven korte teksten, zoals antwoorden op vragen, berichten en afspraken en langere teksten, zoals verhalende en informatieve teksten.</v>
      </c>
      <c r="C1123" s="16" t="str">
        <f t="shared" si="53"/>
        <v>Ik kan verschillende soorten teksten schrijven.</v>
      </c>
      <c r="D1123" s="9" t="str">
        <f t="shared" si="52"/>
        <v>Middenbouw</v>
      </c>
      <c r="E1123" s="10"/>
      <c r="F1123" s="1" t="s">
        <v>61</v>
      </c>
    </row>
    <row r="1124" spans="1:6" ht="42.75" x14ac:dyDescent="0.2">
      <c r="A1124" s="17" t="s">
        <v>18</v>
      </c>
      <c r="B1124" s="16" t="str">
        <f t="shared" si="51"/>
        <v>De kinderen schrijven korte teksten, zoals antwoorden op vragen, berichten en afspraken en langere teksten, zoals verhalende en informatieve teksten.</v>
      </c>
      <c r="C1124" s="16" t="str">
        <f t="shared" si="53"/>
        <v>Ik kan verschillende soorten teksten schrijven.</v>
      </c>
      <c r="D1124" s="9" t="str">
        <f t="shared" si="52"/>
        <v>Middenbouw</v>
      </c>
      <c r="E1124" s="27"/>
      <c r="F1124" s="26" t="s">
        <v>62</v>
      </c>
    </row>
    <row r="1125" spans="1:6" ht="42.75" x14ac:dyDescent="0.2">
      <c r="A1125" s="17" t="s">
        <v>18</v>
      </c>
      <c r="B1125" s="16" t="str">
        <f t="shared" si="51"/>
        <v>De kinderen schrijven korte teksten, zoals antwoorden op vragen, berichten en afspraken en langere teksten, zoals verhalende en informatieve teksten.</v>
      </c>
      <c r="C1125" s="16" t="str">
        <f t="shared" si="53"/>
        <v>Ik kan verschillende soorten teksten schrijven.</v>
      </c>
      <c r="D1125" s="9" t="str">
        <f t="shared" si="52"/>
        <v>Middenbouw</v>
      </c>
      <c r="E1125" s="10"/>
      <c r="F1125" s="1" t="s">
        <v>76</v>
      </c>
    </row>
    <row r="1126" spans="1:6" ht="42.75" x14ac:dyDescent="0.2">
      <c r="A1126" s="17" t="s">
        <v>18</v>
      </c>
      <c r="B1126" s="16" t="str">
        <f t="shared" si="51"/>
        <v>De kinderen schrijven korte teksten, zoals antwoorden op vragen, berichten en afspraken en langere teksten, zoals verhalende en informatieve teksten.</v>
      </c>
      <c r="C1126" s="16" t="str">
        <f t="shared" si="53"/>
        <v>Ik kan verschillende soorten teksten schrijven.</v>
      </c>
      <c r="D1126" s="9" t="str">
        <f t="shared" si="52"/>
        <v>Middenbouw</v>
      </c>
      <c r="E1126" s="10"/>
      <c r="F1126" s="1" t="s">
        <v>77</v>
      </c>
    </row>
    <row r="1127" spans="1:6" ht="42.75" x14ac:dyDescent="0.2">
      <c r="A1127" s="17" t="s">
        <v>18</v>
      </c>
      <c r="B1127" s="16" t="str">
        <f t="shared" si="51"/>
        <v>De kinderen schrijven korte teksten, zoals antwoorden op vragen, berichten en afspraken en langere teksten, zoals verhalende en informatieve teksten.</v>
      </c>
      <c r="C1127" s="16" t="str">
        <f t="shared" si="53"/>
        <v>Ik kan verschillende soorten teksten schrijven.</v>
      </c>
      <c r="D1127" s="9" t="str">
        <f t="shared" si="52"/>
        <v>Middenbouw</v>
      </c>
      <c r="E1127" s="10"/>
      <c r="F1127" s="1" t="s">
        <v>85</v>
      </c>
    </row>
    <row r="1128" spans="1:6" ht="42.75" x14ac:dyDescent="0.2">
      <c r="A1128" s="17" t="s">
        <v>18</v>
      </c>
      <c r="B1128" s="16" t="str">
        <f t="shared" si="51"/>
        <v>De kinderen schrijven korte teksten, zoals antwoorden op vragen, berichten en afspraken en langere teksten, zoals verhalende en informatieve teksten.</v>
      </c>
      <c r="C1128" s="16" t="str">
        <f t="shared" si="53"/>
        <v>Ik kan verschillende soorten teksten schrijven.</v>
      </c>
      <c r="D1128" s="9" t="str">
        <f t="shared" si="52"/>
        <v>Middenbouw</v>
      </c>
      <c r="E1128" s="10"/>
      <c r="F1128" s="1" t="s">
        <v>96</v>
      </c>
    </row>
    <row r="1129" spans="1:6" ht="42.75" x14ac:dyDescent="0.2">
      <c r="A1129" s="17" t="s">
        <v>18</v>
      </c>
      <c r="B1129" s="16" t="str">
        <f t="shared" si="51"/>
        <v>De kinderen schrijven korte teksten, zoals antwoorden op vragen, berichten en afspraken en langere teksten, zoals verhalende en informatieve teksten.</v>
      </c>
      <c r="C1129" s="16" t="str">
        <f t="shared" si="53"/>
        <v>Ik kan verschillende soorten teksten schrijven.</v>
      </c>
      <c r="D1129" s="9" t="str">
        <f t="shared" si="52"/>
        <v>Middenbouw</v>
      </c>
      <c r="E1129" s="10"/>
      <c r="F1129" s="1" t="s">
        <v>400</v>
      </c>
    </row>
    <row r="1130" spans="1:6" ht="42.75" x14ac:dyDescent="0.2">
      <c r="A1130" s="17" t="s">
        <v>18</v>
      </c>
      <c r="B1130" s="16" t="str">
        <f t="shared" si="51"/>
        <v>De kinderen schrijven korte teksten, zoals antwoorden op vragen, berichten en afspraken en langere teksten, zoals verhalende en informatieve teksten.</v>
      </c>
      <c r="C1130" s="16" t="str">
        <f t="shared" si="53"/>
        <v>Ik kan verschillende soorten teksten schrijven.</v>
      </c>
      <c r="D1130" s="9" t="str">
        <f t="shared" si="52"/>
        <v>Middenbouw</v>
      </c>
      <c r="E1130" s="25"/>
      <c r="F1130" s="26" t="s">
        <v>401</v>
      </c>
    </row>
    <row r="1131" spans="1:6" ht="42.75" x14ac:dyDescent="0.2">
      <c r="A1131" s="17" t="s">
        <v>18</v>
      </c>
      <c r="B1131" s="16" t="str">
        <f t="shared" si="51"/>
        <v>De kinderen schrijven korte teksten, zoals antwoorden op vragen, berichten en afspraken en langere teksten, zoals verhalende en informatieve teksten.</v>
      </c>
      <c r="C1131" s="16" t="str">
        <f t="shared" si="53"/>
        <v>Ik kan verschillende soorten teksten schrijven.</v>
      </c>
      <c r="D1131" s="9" t="str">
        <f t="shared" si="52"/>
        <v>Middenbouw</v>
      </c>
      <c r="E1131" s="18"/>
      <c r="F1131" s="26" t="s">
        <v>402</v>
      </c>
    </row>
    <row r="1132" spans="1:6" x14ac:dyDescent="0.2">
      <c r="A1132" s="17" t="s">
        <v>431</v>
      </c>
      <c r="B1132" s="16" t="str">
        <f t="shared" si="51"/>
        <v>Ze kunnen opmerkingen maken bij hun eigen teksten.</v>
      </c>
      <c r="C1132" s="16" t="str">
        <f t="shared" si="53"/>
        <v>Ik kan vertellen wat ik vind van wat ik geschreven heb.</v>
      </c>
      <c r="D1132" s="9" t="str">
        <f t="shared" si="52"/>
        <v>Middenbouw</v>
      </c>
      <c r="E1132" s="25"/>
      <c r="F1132" s="26" t="s">
        <v>429</v>
      </c>
    </row>
    <row r="1133" spans="1:6" ht="28.5" x14ac:dyDescent="0.2">
      <c r="A1133" s="17" t="s">
        <v>453</v>
      </c>
      <c r="B1133" s="16" t="str">
        <f t="shared" si="51"/>
        <v>De kinderen schrijven allerlei soorten teksten, waaronder verhalende, informatieve, directieve, beschouwende en argumentatieve teksten.</v>
      </c>
      <c r="C1133" s="16" t="str">
        <f t="shared" si="53"/>
        <v xml:space="preserve">Ik kan verschillende soorten teksten schrijven. </v>
      </c>
      <c r="D1133" s="9" t="str">
        <f t="shared" si="52"/>
        <v>Bovenbouw</v>
      </c>
      <c r="E1133" s="25"/>
      <c r="F1133" s="26" t="s">
        <v>452</v>
      </c>
    </row>
    <row r="1134" spans="1:6" ht="28.5" x14ac:dyDescent="0.2">
      <c r="A1134" s="17" t="s">
        <v>453</v>
      </c>
      <c r="B1134" s="16" t="str">
        <f t="shared" si="51"/>
        <v>De kinderen schrijven allerlei soorten teksten, waaronder verhalende, informatieve, directieve, beschouwende en argumentatieve teksten.</v>
      </c>
      <c r="C1134" s="16" t="str">
        <f t="shared" si="53"/>
        <v xml:space="preserve">Ik kan verschillende soorten teksten schrijven. </v>
      </c>
      <c r="D1134" s="9" t="str">
        <f t="shared" si="52"/>
        <v>Bovenbouw</v>
      </c>
      <c r="E1134" s="25"/>
      <c r="F1134" s="26" t="s">
        <v>466</v>
      </c>
    </row>
    <row r="1135" spans="1:6" ht="28.5" x14ac:dyDescent="0.2">
      <c r="A1135" s="17" t="s">
        <v>453</v>
      </c>
      <c r="B1135" s="16" t="str">
        <f t="shared" si="51"/>
        <v>De kinderen schrijven allerlei soorten teksten, waaronder verhalende, informatieve, directieve, beschouwende en argumentatieve teksten.</v>
      </c>
      <c r="C1135" s="16" t="str">
        <f t="shared" si="53"/>
        <v xml:space="preserve">Ik kan verschillende soorten teksten schrijven. </v>
      </c>
      <c r="D1135" s="9" t="str">
        <f t="shared" si="52"/>
        <v>Bovenbouw</v>
      </c>
      <c r="E1135" s="25"/>
      <c r="F1135" s="26" t="s">
        <v>477</v>
      </c>
    </row>
    <row r="1136" spans="1:6" ht="28.5" x14ac:dyDescent="0.2">
      <c r="A1136" s="17" t="s">
        <v>453</v>
      </c>
      <c r="B1136" s="16" t="str">
        <f t="shared" si="51"/>
        <v>De kinderen schrijven allerlei soorten teksten, waaronder verhalende, informatieve, directieve, beschouwende en argumentatieve teksten.</v>
      </c>
      <c r="C1136" s="16" t="str">
        <f t="shared" si="53"/>
        <v xml:space="preserve">Ik kan verschillende soorten teksten schrijven. </v>
      </c>
      <c r="D1136" s="9" t="str">
        <f t="shared" si="52"/>
        <v>Bovenbouw</v>
      </c>
      <c r="E1136" s="10"/>
      <c r="F1136" s="13" t="s">
        <v>478</v>
      </c>
    </row>
    <row r="1137" spans="1:6" ht="28.5" x14ac:dyDescent="0.2">
      <c r="A1137" s="17" t="s">
        <v>453</v>
      </c>
      <c r="B1137" s="16" t="str">
        <f t="shared" si="51"/>
        <v>De kinderen schrijven allerlei soorten teksten, waaronder verhalende, informatieve, directieve, beschouwende en argumentatieve teksten.</v>
      </c>
      <c r="C1137" s="16" t="str">
        <f t="shared" si="53"/>
        <v xml:space="preserve">Ik kan verschillende soorten teksten schrijven. </v>
      </c>
      <c r="D1137" s="9" t="str">
        <f t="shared" si="52"/>
        <v>Bovenbouw</v>
      </c>
      <c r="E1137" s="27"/>
      <c r="F1137" s="26" t="s">
        <v>479</v>
      </c>
    </row>
    <row r="1138" spans="1:6" ht="28.5" x14ac:dyDescent="0.2">
      <c r="A1138" s="17" t="s">
        <v>453</v>
      </c>
      <c r="B1138" s="16" t="str">
        <f t="shared" si="51"/>
        <v>De kinderen schrijven allerlei soorten teksten, waaronder verhalende, informatieve, directieve, beschouwende en argumentatieve teksten.</v>
      </c>
      <c r="C1138" s="16" t="str">
        <f t="shared" si="53"/>
        <v xml:space="preserve">Ik kan verschillende soorten teksten schrijven. </v>
      </c>
      <c r="D1138" s="9" t="str">
        <f t="shared" si="52"/>
        <v>Bovenbouw</v>
      </c>
      <c r="E1138" s="10"/>
      <c r="F1138" s="1" t="s">
        <v>480</v>
      </c>
    </row>
    <row r="1139" spans="1:6" ht="28.5" x14ac:dyDescent="0.2">
      <c r="A1139" s="17" t="s">
        <v>453</v>
      </c>
      <c r="B1139" s="16" t="str">
        <f t="shared" si="51"/>
        <v>De kinderen schrijven allerlei soorten teksten, waaronder verhalende, informatieve, directieve, beschouwende en argumentatieve teksten.</v>
      </c>
      <c r="C1139" s="16" t="str">
        <f t="shared" si="53"/>
        <v xml:space="preserve">Ik kan verschillende soorten teksten schrijven. </v>
      </c>
      <c r="D1139" s="9" t="str">
        <f t="shared" si="52"/>
        <v>Bovenbouw</v>
      </c>
      <c r="E1139" s="10"/>
      <c r="F1139" s="1" t="s">
        <v>481</v>
      </c>
    </row>
    <row r="1140" spans="1:6" ht="28.5" x14ac:dyDescent="0.2">
      <c r="A1140" s="17" t="s">
        <v>453</v>
      </c>
      <c r="B1140" s="16" t="str">
        <f t="shared" si="51"/>
        <v>De kinderen schrijven allerlei soorten teksten, waaronder verhalende, informatieve, directieve, beschouwende en argumentatieve teksten.</v>
      </c>
      <c r="C1140" s="16" t="str">
        <f t="shared" si="53"/>
        <v xml:space="preserve">Ik kan verschillende soorten teksten schrijven. </v>
      </c>
      <c r="D1140" s="9" t="str">
        <f t="shared" si="52"/>
        <v>Bovenbouw</v>
      </c>
      <c r="E1140" s="10"/>
      <c r="F1140" s="1" t="s">
        <v>482</v>
      </c>
    </row>
    <row r="1141" spans="1:6" ht="28.5" x14ac:dyDescent="0.2">
      <c r="A1141" s="17" t="s">
        <v>453</v>
      </c>
      <c r="B1141" s="16" t="str">
        <f t="shared" si="51"/>
        <v>De kinderen schrijven allerlei soorten teksten, waaronder verhalende, informatieve, directieve, beschouwende en argumentatieve teksten.</v>
      </c>
      <c r="C1141" s="16" t="str">
        <f t="shared" si="53"/>
        <v xml:space="preserve">Ik kan verschillende soorten teksten schrijven. </v>
      </c>
      <c r="D1141" s="9" t="str">
        <f t="shared" si="52"/>
        <v>Bovenbouw</v>
      </c>
      <c r="E1141" s="10"/>
      <c r="F1141" s="1" t="s">
        <v>483</v>
      </c>
    </row>
    <row r="1142" spans="1:6" ht="28.5" x14ac:dyDescent="0.2">
      <c r="A1142" s="17" t="s">
        <v>453</v>
      </c>
      <c r="B1142" s="16" t="str">
        <f t="shared" si="51"/>
        <v>De kinderen schrijven allerlei soorten teksten, waaronder verhalende, informatieve, directieve, beschouwende en argumentatieve teksten.</v>
      </c>
      <c r="C1142" s="16" t="str">
        <f t="shared" si="53"/>
        <v xml:space="preserve">Ik kan verschillende soorten teksten schrijven. </v>
      </c>
      <c r="D1142" s="9" t="str">
        <f t="shared" si="52"/>
        <v>Bovenbouw</v>
      </c>
      <c r="E1142" s="10"/>
      <c r="F1142" s="1" t="s">
        <v>484</v>
      </c>
    </row>
    <row r="1143" spans="1:6" ht="28.5" x14ac:dyDescent="0.2">
      <c r="A1143" s="17" t="s">
        <v>453</v>
      </c>
      <c r="B1143" s="16" t="str">
        <f t="shared" si="51"/>
        <v>De kinderen schrijven allerlei soorten teksten, waaronder verhalende, informatieve, directieve, beschouwende en argumentatieve teksten.</v>
      </c>
      <c r="C1143" s="16" t="str">
        <f t="shared" si="53"/>
        <v xml:space="preserve">Ik kan verschillende soorten teksten schrijven. </v>
      </c>
      <c r="D1143" s="9" t="str">
        <f t="shared" si="52"/>
        <v>Bovenbouw</v>
      </c>
      <c r="E1143" s="10"/>
      <c r="F1143" s="1" t="s">
        <v>485</v>
      </c>
    </row>
    <row r="1144" spans="1:6" ht="28.5" x14ac:dyDescent="0.2">
      <c r="A1144" s="17" t="s">
        <v>453</v>
      </c>
      <c r="B1144" s="16" t="str">
        <f t="shared" si="51"/>
        <v>De kinderen schrijven allerlei soorten teksten, waaronder verhalende, informatieve, directieve, beschouwende en argumentatieve teksten.</v>
      </c>
      <c r="C1144" s="16" t="str">
        <f t="shared" si="53"/>
        <v xml:space="preserve">Ik kan verschillende soorten teksten schrijven. </v>
      </c>
      <c r="D1144" s="9" t="str">
        <f t="shared" si="52"/>
        <v>Bovenbouw</v>
      </c>
      <c r="E1144" s="10"/>
      <c r="F1144" s="13" t="s">
        <v>486</v>
      </c>
    </row>
    <row r="1145" spans="1:6" ht="28.5" x14ac:dyDescent="0.2">
      <c r="A1145" s="17" t="s">
        <v>453</v>
      </c>
      <c r="B1145" s="16" t="str">
        <f t="shared" si="51"/>
        <v>De kinderen schrijven allerlei soorten teksten, waaronder verhalende, informatieve, directieve, beschouwende en argumentatieve teksten.</v>
      </c>
      <c r="C1145" s="16" t="str">
        <f t="shared" si="53"/>
        <v xml:space="preserve">Ik kan verschillende soorten teksten schrijven. </v>
      </c>
      <c r="D1145" s="9" t="str">
        <f t="shared" si="52"/>
        <v>Bovenbouw</v>
      </c>
      <c r="E1145" s="10"/>
      <c r="F1145" s="13" t="s">
        <v>487</v>
      </c>
    </row>
    <row r="1146" spans="1:6" ht="28.5" x14ac:dyDescent="0.2">
      <c r="A1146" s="17" t="s">
        <v>453</v>
      </c>
      <c r="B1146" s="16" t="str">
        <f t="shared" si="51"/>
        <v>De kinderen schrijven allerlei soorten teksten, waaronder verhalende, informatieve, directieve, beschouwende en argumentatieve teksten.</v>
      </c>
      <c r="C1146" s="16" t="str">
        <f t="shared" si="53"/>
        <v xml:space="preserve">Ik kan verschillende soorten teksten schrijven. </v>
      </c>
      <c r="D1146" s="9" t="str">
        <f t="shared" si="52"/>
        <v>Bovenbouw</v>
      </c>
      <c r="E1146" s="10"/>
      <c r="F1146" s="13" t="s">
        <v>488</v>
      </c>
    </row>
    <row r="1147" spans="1:6" ht="28.5" x14ac:dyDescent="0.2">
      <c r="A1147" s="17" t="s">
        <v>453</v>
      </c>
      <c r="B1147" s="16" t="str">
        <f t="shared" si="51"/>
        <v>De kinderen schrijven allerlei soorten teksten, waaronder verhalende, informatieve, directieve, beschouwende en argumentatieve teksten.</v>
      </c>
      <c r="C1147" s="16" t="str">
        <f t="shared" si="53"/>
        <v xml:space="preserve">Ik kan verschillende soorten teksten schrijven. </v>
      </c>
      <c r="D1147" s="9" t="str">
        <f t="shared" si="52"/>
        <v>Bovenbouw</v>
      </c>
      <c r="E1147" s="10"/>
      <c r="F1147" s="13" t="s">
        <v>489</v>
      </c>
    </row>
    <row r="1148" spans="1:6" ht="28.5" x14ac:dyDescent="0.2">
      <c r="A1148" s="17" t="s">
        <v>453</v>
      </c>
      <c r="B1148" s="16" t="str">
        <f t="shared" si="51"/>
        <v>De kinderen schrijven allerlei soorten teksten, waaronder verhalende, informatieve, directieve, beschouwende en argumentatieve teksten.</v>
      </c>
      <c r="C1148" s="16" t="str">
        <f t="shared" si="53"/>
        <v xml:space="preserve">Ik kan verschillende soorten teksten schrijven. </v>
      </c>
      <c r="D1148" s="9" t="str">
        <f t="shared" si="52"/>
        <v>Bovenbouw</v>
      </c>
      <c r="E1148" s="10"/>
      <c r="F1148" s="13" t="s">
        <v>490</v>
      </c>
    </row>
    <row r="1149" spans="1:6" ht="28.5" x14ac:dyDescent="0.2">
      <c r="A1149" s="17" t="s">
        <v>453</v>
      </c>
      <c r="B1149" s="16" t="str">
        <f t="shared" si="51"/>
        <v>De kinderen schrijven allerlei soorten teksten, waaronder verhalende, informatieve, directieve, beschouwende en argumentatieve teksten.</v>
      </c>
      <c r="C1149" s="16" t="str">
        <f t="shared" si="53"/>
        <v xml:space="preserve">Ik kan verschillende soorten teksten schrijven. </v>
      </c>
      <c r="D1149" s="9" t="str">
        <f t="shared" si="52"/>
        <v>Bovenbouw</v>
      </c>
      <c r="E1149" s="25"/>
      <c r="F1149" s="26" t="s">
        <v>491</v>
      </c>
    </row>
    <row r="1150" spans="1:6" ht="28.5" x14ac:dyDescent="0.2">
      <c r="A1150" s="17" t="s">
        <v>454</v>
      </c>
      <c r="B1150" s="16" t="str">
        <f t="shared" si="51"/>
        <v>Ze herkennen en gebruiken enkele kenmerken van verhalende, informatieve, directieve, beschouwende en argumentatieve teksten.</v>
      </c>
      <c r="C1150" s="16" t="str">
        <f t="shared" si="53"/>
        <v>Ik gebruik enkele kenmerken van verschillende soorten teksten in mijn eigen teksten.</v>
      </c>
      <c r="D1150" s="9" t="str">
        <f t="shared" si="52"/>
        <v>Bovenbouw</v>
      </c>
      <c r="E1150" s="25"/>
      <c r="F1150" s="26" t="s">
        <v>452</v>
      </c>
    </row>
    <row r="1151" spans="1:6" ht="28.5" x14ac:dyDescent="0.2">
      <c r="A1151" s="17" t="s">
        <v>454</v>
      </c>
      <c r="B1151" s="16" t="str">
        <f t="shared" si="51"/>
        <v>Ze herkennen en gebruiken enkele kenmerken van verhalende, informatieve, directieve, beschouwende en argumentatieve teksten.</v>
      </c>
      <c r="C1151" s="16" t="str">
        <f t="shared" si="53"/>
        <v>Ik gebruik enkele kenmerken van verschillende soorten teksten in mijn eigen teksten.</v>
      </c>
      <c r="D1151" s="9" t="str">
        <f t="shared" si="52"/>
        <v>Bovenbouw</v>
      </c>
      <c r="E1151" s="25"/>
      <c r="F1151" s="26" t="s">
        <v>466</v>
      </c>
    </row>
    <row r="1152" spans="1:6" ht="28.5" x14ac:dyDescent="0.2">
      <c r="A1152" s="17" t="s">
        <v>454</v>
      </c>
      <c r="B1152" s="16" t="str">
        <f t="shared" si="51"/>
        <v>Ze herkennen en gebruiken enkele kenmerken van verhalende, informatieve, directieve, beschouwende en argumentatieve teksten.</v>
      </c>
      <c r="C1152" s="16" t="str">
        <f t="shared" si="53"/>
        <v>Ik gebruik enkele kenmerken van verschillende soorten teksten in mijn eigen teksten.</v>
      </c>
      <c r="D1152" s="9" t="str">
        <f t="shared" si="52"/>
        <v>Bovenbouw</v>
      </c>
      <c r="E1152" s="25"/>
      <c r="F1152" s="26" t="s">
        <v>477</v>
      </c>
    </row>
    <row r="1153" spans="1:6" ht="28.5" x14ac:dyDescent="0.2">
      <c r="A1153" s="17" t="s">
        <v>454</v>
      </c>
      <c r="B1153" s="16" t="str">
        <f t="shared" ref="B1153:B1216" si="54">IF(A1153="2.5.1","De kinderen schrijven korte teksten, zoals antwoorden op vragen, berichten en afspraken en langere teksten, zoals verhalende en informatieve teksten.",IF(A1153="2.5.2","Ze kennen kenmerken van verhalende, informatieve, directieve, beschouwende en argumentatieve teksten.",IF(A1153="2.5.3","Ze durven te schrijven en hebben er plezier in.",IF(A1153="2.5.4","Ze stellen het onderwerp vast en zijn zich bewust van het schrijfdoel en het lezerspubliek.",IF(A1153="2.5.5","Ze verzamelen informatie uit enkele bronnen die beschikbaar zijn.",IF(A1153="2.5.6","Ze ordenen de gevonden informatie in de tijd.",IF(A1153="2.5.7","Ze kiezen de geschikte woorden en formuleren hun gedachten en gevoelens in enkelvoudige zinnen.",IF(A1153="2.5.8","Ze schrijven korte teksten met de juiste spelling en interpunctie.",IF(A1153="2.5.9","Ze lezen hun geschreven tekst na en reviseren die met hulp van anderen.",IF(A1153="2.5.10","Ze kunnen opmerkingen maken bij hun eigen teksten.",IF(A1153="2.5.11","De kinderen schrijven allerlei soorten teksten, waaronder verhalende, informatieve, directieve, beschouwende en argumentatieve teksten.",IF(A1153="2.5.12","Ze herkennen en gebruiken enkele kenmerken van verhalende, informatieve, directieve, beschouwende en argumentatieve teksten.",IF(A1153="2.5.13","Ze stellen het schrijfdoel en het lezerspubliek van tevoren vast.",IF(A1153="2.5.14","Ze verzamelen informatie uit verschillende soorten bronnen.",IF(A1153="2.5.15","Ze ordenen vooraf de gevonden informatie.",IF(A1153="2.5.16","Ze kiezen de juiste woorden en formuleren hun gedachten en gevoelens in enkelvoudige en samengestelde zinnen.",IF(A1153="2.5.17","Ze schrijven langere teksten met de juiste spelling en interpunctie.",IF(A1153="2.5.18","Ze besteden aandacht aan de vormgeving en de lay-out.",IF(A1153="2.5.19","Ze lezen hun geschreven tekst na en reviseren die zelfstandig.",IF(A1153="2.5.20","Ze reflecteren op het schrijfproduct en op het schrijfproces.","Voer tussendoel in"))))))))))))))))))))</f>
        <v>Ze herkennen en gebruiken enkele kenmerken van verhalende, informatieve, directieve, beschouwende en argumentatieve teksten.</v>
      </c>
      <c r="C1153" s="16" t="str">
        <f t="shared" si="53"/>
        <v>Ik gebruik enkele kenmerken van verschillende soorten teksten in mijn eigen teksten.</v>
      </c>
      <c r="D1153" s="9" t="str">
        <f t="shared" ref="D1153:D1216" si="55">IF(A1153="2.5.1","Middenbouw",IF(A1153="2.5.2","Middenbouw",IF(A1153="2.5.3","Middenbouw",IF(A1153="2.5.4","Middenbouw",IF(A1153="2.5.5","Middenbouw",IF(A1153="2.5.6","Middenbouw",IF(A1153="2.5.7","Middenbouw",IF(A1153="2.5.8","Middenbouw",IF(A1153="2.5.9","Middenbouw",IF(A1153="2.5.10","Middenbouw",IF(A1153="2.5.11","Bovenbouw",IF(A1153="2.5.12","Bovenbouw",IF(A1153="2.5.13","Bovenbouw",IF(A1153="2.5.14","Bovenbouw",IF(A1153="2.5.15","Bovenbouw",IF(A1153="2.5.16","Bovenbouw",IF(A1153="2.5.17","Bovenbouw",IF(A1153="2.5.18","Bovenbouw",IF(A1153="2.5.19","Bovenbouw",IF(A1153="2.5.20","Bovenbouw","Onbepaald"))))))))))))))))))))</f>
        <v>Bovenbouw</v>
      </c>
      <c r="E1153" s="10"/>
      <c r="F1153" s="1" t="s">
        <v>478</v>
      </c>
    </row>
    <row r="1154" spans="1:6" ht="28.5" x14ac:dyDescent="0.2">
      <c r="A1154" s="17" t="s">
        <v>454</v>
      </c>
      <c r="B1154" s="16" t="str">
        <f t="shared" si="54"/>
        <v>Ze herkennen en gebruiken enkele kenmerken van verhalende, informatieve, directieve, beschouwende en argumentatieve teksten.</v>
      </c>
      <c r="C1154" s="16" t="str">
        <f t="shared" ref="C1154:C1217" si="56">IF(A1154="2.5.1","Ik kan verschillende soorten teksten schrijven.",IF(A1154="2.5.2","Ik kan de kenmerken van verschillende teksten benoemen.",IF(A1154="2.5.3","Ik heb plezier in schrijven.",IF(A1154="2.5.4","Voordat ik iets schrijf, bedenk ik het onderwerp, het doel en voor wie ik de tekst schrijf.",IF(A1154="2.5.5","Ik kan gebruik maken van bronnen.",IF(A1154="2.5.6","Ik kan een tekst ordenen.",IF(A1154="2.5.7","Ik denk goed na voordat ik iets opschrijf.",IF(A1154="2.5.8","Ik kan korte teksten op de juiste wijze schrijven.",IF(A1154="2.5.9","Je leest je tekst na, vraagt een ander mee te kijken en verbetert je tekst.",IF(A1154="2.5.10","Ik kan vertellen wat ik vind van wat ik geschreven heb.",IF(A1154="2.5.11","Ik kan verschillende soorten teksten schrijven. ",IF(A1154="2.5.12","Ik gebruik enkele kenmerken van verschillende soorten teksten in mijn eigen teksten.",IF(A1154="2.5.13","Ik stel voor dat ik begin met schrijven het schrijfdoel en de lezer vast.",IF(A1154="2.5.14","Ik kan informatie verzamelen uit verschillende bronnen.",IF(A1154="2.5.15","Ik kan gevonden informatie ordenen op verschillende criteria.",IF(A1154="2.5.16","Ik kan mijn gedachten en gevoelens met de juiste woorden en zingrootte schrijven.",IF(A1154="2.5.17","Ik kan lange teksten schrijven waarin ik de woorden juist spel en goede interpunctie gebruik.",IF(A1154="2.5.18","Ik besteed aandacht aan de vormgeving en lay-out van mijn schrijfproduct.",IF(A1154="2.5.19","Ik lees mijn schrijfproduct na en verbeter en/of reviseer deze waar nodig.",IF(A1154="2.5.20","Ik denk na over wat ik geschreven heb en hoe het ging.","Voer tussendoel in"))))))))))))))))))))</f>
        <v>Ik gebruik enkele kenmerken van verschillende soorten teksten in mijn eigen teksten.</v>
      </c>
      <c r="D1154" s="9" t="str">
        <f t="shared" si="55"/>
        <v>Bovenbouw</v>
      </c>
      <c r="E1154" s="10"/>
      <c r="F1154" s="1" t="s">
        <v>479</v>
      </c>
    </row>
    <row r="1155" spans="1:6" ht="28.5" x14ac:dyDescent="0.2">
      <c r="A1155" s="17" t="s">
        <v>454</v>
      </c>
      <c r="B1155" s="16" t="str">
        <f t="shared" si="54"/>
        <v>Ze herkennen en gebruiken enkele kenmerken van verhalende, informatieve, directieve, beschouwende en argumentatieve teksten.</v>
      </c>
      <c r="C1155" s="16" t="str">
        <f t="shared" si="56"/>
        <v>Ik gebruik enkele kenmerken van verschillende soorten teksten in mijn eigen teksten.</v>
      </c>
      <c r="D1155" s="9" t="str">
        <f t="shared" si="55"/>
        <v>Bovenbouw</v>
      </c>
      <c r="E1155" s="10"/>
      <c r="F1155" s="1" t="s">
        <v>480</v>
      </c>
    </row>
    <row r="1156" spans="1:6" ht="28.5" x14ac:dyDescent="0.2">
      <c r="A1156" s="17" t="s">
        <v>454</v>
      </c>
      <c r="B1156" s="16" t="str">
        <f t="shared" si="54"/>
        <v>Ze herkennen en gebruiken enkele kenmerken van verhalende, informatieve, directieve, beschouwende en argumentatieve teksten.</v>
      </c>
      <c r="C1156" s="16" t="str">
        <f t="shared" si="56"/>
        <v>Ik gebruik enkele kenmerken van verschillende soorten teksten in mijn eigen teksten.</v>
      </c>
      <c r="D1156" s="9" t="str">
        <f t="shared" si="55"/>
        <v>Bovenbouw</v>
      </c>
      <c r="E1156" s="10"/>
      <c r="F1156" s="1" t="s">
        <v>481</v>
      </c>
    </row>
    <row r="1157" spans="1:6" ht="28.5" x14ac:dyDescent="0.2">
      <c r="A1157" s="17" t="s">
        <v>454</v>
      </c>
      <c r="B1157" s="16" t="str">
        <f t="shared" si="54"/>
        <v>Ze herkennen en gebruiken enkele kenmerken van verhalende, informatieve, directieve, beschouwende en argumentatieve teksten.</v>
      </c>
      <c r="C1157" s="16" t="str">
        <f t="shared" si="56"/>
        <v>Ik gebruik enkele kenmerken van verschillende soorten teksten in mijn eigen teksten.</v>
      </c>
      <c r="D1157" s="9" t="str">
        <f t="shared" si="55"/>
        <v>Bovenbouw</v>
      </c>
      <c r="E1157" s="10"/>
      <c r="F1157" s="1" t="s">
        <v>482</v>
      </c>
    </row>
    <row r="1158" spans="1:6" ht="28.5" x14ac:dyDescent="0.2">
      <c r="A1158" s="17" t="s">
        <v>454</v>
      </c>
      <c r="B1158" s="16" t="str">
        <f t="shared" si="54"/>
        <v>Ze herkennen en gebruiken enkele kenmerken van verhalende, informatieve, directieve, beschouwende en argumentatieve teksten.</v>
      </c>
      <c r="C1158" s="16" t="str">
        <f t="shared" si="56"/>
        <v>Ik gebruik enkele kenmerken van verschillende soorten teksten in mijn eigen teksten.</v>
      </c>
      <c r="D1158" s="9" t="str">
        <f t="shared" si="55"/>
        <v>Bovenbouw</v>
      </c>
      <c r="E1158" s="10"/>
      <c r="F1158" s="1" t="s">
        <v>483</v>
      </c>
    </row>
    <row r="1159" spans="1:6" ht="28.5" x14ac:dyDescent="0.2">
      <c r="A1159" s="17" t="s">
        <v>454</v>
      </c>
      <c r="B1159" s="16" t="str">
        <f t="shared" si="54"/>
        <v>Ze herkennen en gebruiken enkele kenmerken van verhalende, informatieve, directieve, beschouwende en argumentatieve teksten.</v>
      </c>
      <c r="C1159" s="16" t="str">
        <f t="shared" si="56"/>
        <v>Ik gebruik enkele kenmerken van verschillende soorten teksten in mijn eigen teksten.</v>
      </c>
      <c r="D1159" s="9" t="str">
        <f t="shared" si="55"/>
        <v>Bovenbouw</v>
      </c>
      <c r="E1159" s="10"/>
      <c r="F1159" s="1" t="s">
        <v>484</v>
      </c>
    </row>
    <row r="1160" spans="1:6" ht="28.5" x14ac:dyDescent="0.2">
      <c r="A1160" s="17" t="s">
        <v>454</v>
      </c>
      <c r="B1160" s="16" t="str">
        <f t="shared" si="54"/>
        <v>Ze herkennen en gebruiken enkele kenmerken van verhalende, informatieve, directieve, beschouwende en argumentatieve teksten.</v>
      </c>
      <c r="C1160" s="16" t="str">
        <f t="shared" si="56"/>
        <v>Ik gebruik enkele kenmerken van verschillende soorten teksten in mijn eigen teksten.</v>
      </c>
      <c r="D1160" s="9" t="str">
        <f t="shared" si="55"/>
        <v>Bovenbouw</v>
      </c>
      <c r="E1160" s="10"/>
      <c r="F1160" s="1" t="s">
        <v>485</v>
      </c>
    </row>
    <row r="1161" spans="1:6" ht="28.5" x14ac:dyDescent="0.2">
      <c r="A1161" s="17" t="s">
        <v>454</v>
      </c>
      <c r="B1161" s="16" t="str">
        <f t="shared" si="54"/>
        <v>Ze herkennen en gebruiken enkele kenmerken van verhalende, informatieve, directieve, beschouwende en argumentatieve teksten.</v>
      </c>
      <c r="C1161" s="16" t="str">
        <f t="shared" si="56"/>
        <v>Ik gebruik enkele kenmerken van verschillende soorten teksten in mijn eigen teksten.</v>
      </c>
      <c r="D1161" s="9" t="str">
        <f t="shared" si="55"/>
        <v>Bovenbouw</v>
      </c>
      <c r="E1161" s="10"/>
      <c r="F1161" s="13" t="s">
        <v>486</v>
      </c>
    </row>
    <row r="1162" spans="1:6" ht="28.5" x14ac:dyDescent="0.2">
      <c r="A1162" s="17" t="s">
        <v>454</v>
      </c>
      <c r="B1162" s="40" t="str">
        <f t="shared" si="54"/>
        <v>Ze herkennen en gebruiken enkele kenmerken van verhalende, informatieve, directieve, beschouwende en argumentatieve teksten.</v>
      </c>
      <c r="C1162" s="40" t="str">
        <f t="shared" si="56"/>
        <v>Ik gebruik enkele kenmerken van verschillende soorten teksten in mijn eigen teksten.</v>
      </c>
      <c r="D1162" s="21" t="str">
        <f t="shared" si="55"/>
        <v>Bovenbouw</v>
      </c>
      <c r="E1162" s="12"/>
      <c r="F1162" s="13" t="s">
        <v>487</v>
      </c>
    </row>
    <row r="1163" spans="1:6" ht="28.5" x14ac:dyDescent="0.2">
      <c r="A1163" s="17" t="s">
        <v>454</v>
      </c>
      <c r="B1163" s="16" t="str">
        <f t="shared" si="54"/>
        <v>Ze herkennen en gebruiken enkele kenmerken van verhalende, informatieve, directieve, beschouwende en argumentatieve teksten.</v>
      </c>
      <c r="C1163" s="16" t="str">
        <f t="shared" si="56"/>
        <v>Ik gebruik enkele kenmerken van verschillende soorten teksten in mijn eigen teksten.</v>
      </c>
      <c r="D1163" s="9" t="str">
        <f t="shared" si="55"/>
        <v>Bovenbouw</v>
      </c>
      <c r="E1163" s="10"/>
      <c r="F1163" s="13" t="s">
        <v>488</v>
      </c>
    </row>
    <row r="1164" spans="1:6" ht="28.5" x14ac:dyDescent="0.2">
      <c r="A1164" s="17" t="s">
        <v>454</v>
      </c>
      <c r="B1164" s="16" t="str">
        <f t="shared" si="54"/>
        <v>Ze herkennen en gebruiken enkele kenmerken van verhalende, informatieve, directieve, beschouwende en argumentatieve teksten.</v>
      </c>
      <c r="C1164" s="16" t="str">
        <f t="shared" si="56"/>
        <v>Ik gebruik enkele kenmerken van verschillende soorten teksten in mijn eigen teksten.</v>
      </c>
      <c r="D1164" s="9" t="str">
        <f t="shared" si="55"/>
        <v>Bovenbouw</v>
      </c>
      <c r="E1164" s="10"/>
      <c r="F1164" s="13" t="s">
        <v>489</v>
      </c>
    </row>
    <row r="1165" spans="1:6" ht="28.5" x14ac:dyDescent="0.2">
      <c r="A1165" s="17" t="s">
        <v>454</v>
      </c>
      <c r="B1165" s="16" t="str">
        <f t="shared" si="54"/>
        <v>Ze herkennen en gebruiken enkele kenmerken van verhalende, informatieve, directieve, beschouwende en argumentatieve teksten.</v>
      </c>
      <c r="C1165" s="16" t="str">
        <f t="shared" si="56"/>
        <v>Ik gebruik enkele kenmerken van verschillende soorten teksten in mijn eigen teksten.</v>
      </c>
      <c r="D1165" s="9" t="str">
        <f t="shared" si="55"/>
        <v>Bovenbouw</v>
      </c>
      <c r="E1165" s="25"/>
      <c r="F1165" s="26" t="s">
        <v>490</v>
      </c>
    </row>
    <row r="1166" spans="1:6" ht="28.5" x14ac:dyDescent="0.2">
      <c r="A1166" s="17" t="s">
        <v>454</v>
      </c>
      <c r="B1166" s="40" t="str">
        <f t="shared" si="54"/>
        <v>Ze herkennen en gebruiken enkele kenmerken van verhalende, informatieve, directieve, beschouwende en argumentatieve teksten.</v>
      </c>
      <c r="C1166" s="40" t="str">
        <f t="shared" si="56"/>
        <v>Ik gebruik enkele kenmerken van verschillende soorten teksten in mijn eigen teksten.</v>
      </c>
      <c r="D1166" s="21" t="str">
        <f t="shared" si="55"/>
        <v>Bovenbouw</v>
      </c>
      <c r="E1166" s="25"/>
      <c r="F1166" s="26" t="s">
        <v>491</v>
      </c>
    </row>
    <row r="1167" spans="1:6" x14ac:dyDescent="0.2">
      <c r="A1167" s="17" t="s">
        <v>434</v>
      </c>
      <c r="B1167" s="16" t="str">
        <f t="shared" si="54"/>
        <v>Ze stellen het schrijfdoel en het lezerspubliek van tevoren vast.</v>
      </c>
      <c r="C1167" s="16" t="str">
        <f t="shared" si="56"/>
        <v>Ik stel voor dat ik begin met schrijven het schrijfdoel en de lezer vast.</v>
      </c>
      <c r="D1167" s="9" t="str">
        <f t="shared" si="55"/>
        <v>Bovenbouw</v>
      </c>
      <c r="E1167" s="25"/>
      <c r="F1167" s="26" t="s">
        <v>433</v>
      </c>
    </row>
    <row r="1168" spans="1:6" x14ac:dyDescent="0.2">
      <c r="A1168" s="17" t="s">
        <v>434</v>
      </c>
      <c r="B1168" s="16" t="str">
        <f t="shared" si="54"/>
        <v>Ze stellen het schrijfdoel en het lezerspubliek van tevoren vast.</v>
      </c>
      <c r="C1168" s="16" t="str">
        <f t="shared" si="56"/>
        <v>Ik stel voor dat ik begin met schrijven het schrijfdoel en de lezer vast.</v>
      </c>
      <c r="D1168" s="9" t="str">
        <f t="shared" si="55"/>
        <v>Bovenbouw</v>
      </c>
      <c r="E1168" s="10"/>
      <c r="F1168" s="1" t="s">
        <v>439</v>
      </c>
    </row>
    <row r="1169" spans="1:6" x14ac:dyDescent="0.2">
      <c r="A1169" s="17" t="s">
        <v>434</v>
      </c>
      <c r="B1169" s="16" t="str">
        <f t="shared" si="54"/>
        <v>Ze stellen het schrijfdoel en het lezerspubliek van tevoren vast.</v>
      </c>
      <c r="C1169" s="16" t="str">
        <f t="shared" si="56"/>
        <v>Ik stel voor dat ik begin met schrijven het schrijfdoel en de lezer vast.</v>
      </c>
      <c r="D1169" s="9" t="str">
        <f t="shared" si="55"/>
        <v>Bovenbouw</v>
      </c>
      <c r="E1169" s="10"/>
      <c r="F1169" s="1" t="s">
        <v>440</v>
      </c>
    </row>
    <row r="1170" spans="1:6" x14ac:dyDescent="0.2">
      <c r="A1170" s="17" t="s">
        <v>434</v>
      </c>
      <c r="B1170" s="16" t="str">
        <f t="shared" si="54"/>
        <v>Ze stellen het schrijfdoel en het lezerspubliek van tevoren vast.</v>
      </c>
      <c r="C1170" s="16" t="str">
        <f t="shared" si="56"/>
        <v>Ik stel voor dat ik begin met schrijven het schrijfdoel en de lezer vast.</v>
      </c>
      <c r="D1170" s="9" t="str">
        <f t="shared" si="55"/>
        <v>Bovenbouw</v>
      </c>
      <c r="E1170" s="10"/>
      <c r="F1170" s="1" t="s">
        <v>441</v>
      </c>
    </row>
    <row r="1171" spans="1:6" x14ac:dyDescent="0.2">
      <c r="A1171" s="17" t="s">
        <v>434</v>
      </c>
      <c r="B1171" s="16" t="str">
        <f t="shared" si="54"/>
        <v>Ze stellen het schrijfdoel en het lezerspubliek van tevoren vast.</v>
      </c>
      <c r="C1171" s="16" t="str">
        <f t="shared" si="56"/>
        <v>Ik stel voor dat ik begin met schrijven het schrijfdoel en de lezer vast.</v>
      </c>
      <c r="D1171" s="9" t="str">
        <f t="shared" si="55"/>
        <v>Bovenbouw</v>
      </c>
      <c r="E1171" s="10"/>
      <c r="F1171" s="1" t="s">
        <v>442</v>
      </c>
    </row>
    <row r="1172" spans="1:6" x14ac:dyDescent="0.2">
      <c r="A1172" s="17" t="s">
        <v>434</v>
      </c>
      <c r="B1172" s="16" t="str">
        <f t="shared" si="54"/>
        <v>Ze stellen het schrijfdoel en het lezerspubliek van tevoren vast.</v>
      </c>
      <c r="C1172" s="16" t="str">
        <f t="shared" si="56"/>
        <v>Ik stel voor dat ik begin met schrijven het schrijfdoel en de lezer vast.</v>
      </c>
      <c r="D1172" s="9" t="str">
        <f t="shared" si="55"/>
        <v>Bovenbouw</v>
      </c>
      <c r="E1172" s="10"/>
      <c r="F1172" s="1" t="s">
        <v>443</v>
      </c>
    </row>
    <row r="1173" spans="1:6" x14ac:dyDescent="0.2">
      <c r="A1173" s="17" t="s">
        <v>434</v>
      </c>
      <c r="B1173" s="16" t="str">
        <f t="shared" si="54"/>
        <v>Ze stellen het schrijfdoel en het lezerspubliek van tevoren vast.</v>
      </c>
      <c r="C1173" s="16" t="str">
        <f t="shared" si="56"/>
        <v>Ik stel voor dat ik begin met schrijven het schrijfdoel en de lezer vast.</v>
      </c>
      <c r="D1173" s="9" t="str">
        <f t="shared" si="55"/>
        <v>Bovenbouw</v>
      </c>
      <c r="E1173" s="10"/>
      <c r="F1173" s="1" t="s">
        <v>444</v>
      </c>
    </row>
    <row r="1174" spans="1:6" x14ac:dyDescent="0.2">
      <c r="A1174" s="17" t="s">
        <v>434</v>
      </c>
      <c r="B1174" s="16" t="str">
        <f t="shared" si="54"/>
        <v>Ze stellen het schrijfdoel en het lezerspubliek van tevoren vast.</v>
      </c>
      <c r="C1174" s="16" t="str">
        <f t="shared" si="56"/>
        <v>Ik stel voor dat ik begin met schrijven het schrijfdoel en de lezer vast.</v>
      </c>
      <c r="D1174" s="9" t="str">
        <f t="shared" si="55"/>
        <v>Bovenbouw</v>
      </c>
      <c r="E1174" s="10"/>
      <c r="F1174" s="1" t="s">
        <v>445</v>
      </c>
    </row>
    <row r="1175" spans="1:6" x14ac:dyDescent="0.2">
      <c r="A1175" s="17" t="s">
        <v>434</v>
      </c>
      <c r="B1175" s="16" t="str">
        <f t="shared" si="54"/>
        <v>Ze stellen het schrijfdoel en het lezerspubliek van tevoren vast.</v>
      </c>
      <c r="C1175" s="16" t="str">
        <f t="shared" si="56"/>
        <v>Ik stel voor dat ik begin met schrijven het schrijfdoel en de lezer vast.</v>
      </c>
      <c r="D1175" s="9" t="str">
        <f t="shared" si="55"/>
        <v>Bovenbouw</v>
      </c>
      <c r="E1175" s="25"/>
      <c r="F1175" s="26" t="s">
        <v>446</v>
      </c>
    </row>
    <row r="1176" spans="1:6" x14ac:dyDescent="0.2">
      <c r="A1176" s="17" t="s">
        <v>434</v>
      </c>
      <c r="B1176" s="16" t="str">
        <f t="shared" si="54"/>
        <v>Ze stellen het schrijfdoel en het lezerspubliek van tevoren vast.</v>
      </c>
      <c r="C1176" s="16" t="str">
        <f t="shared" si="56"/>
        <v>Ik stel voor dat ik begin met schrijven het schrijfdoel en de lezer vast.</v>
      </c>
      <c r="D1176" s="9" t="str">
        <f t="shared" si="55"/>
        <v>Bovenbouw</v>
      </c>
      <c r="E1176" s="25"/>
      <c r="F1176" s="26" t="s">
        <v>447</v>
      </c>
    </row>
    <row r="1177" spans="1:6" x14ac:dyDescent="0.2">
      <c r="A1177" s="17" t="s">
        <v>434</v>
      </c>
      <c r="B1177" s="16" t="str">
        <f t="shared" si="54"/>
        <v>Ze stellen het schrijfdoel en het lezerspubliek van tevoren vast.</v>
      </c>
      <c r="C1177" s="16" t="str">
        <f t="shared" si="56"/>
        <v>Ik stel voor dat ik begin met schrijven het schrijfdoel en de lezer vast.</v>
      </c>
      <c r="D1177" s="9" t="str">
        <f t="shared" si="55"/>
        <v>Bovenbouw</v>
      </c>
      <c r="E1177" s="25"/>
      <c r="F1177" s="26" t="s">
        <v>448</v>
      </c>
    </row>
    <row r="1178" spans="1:6" x14ac:dyDescent="0.2">
      <c r="A1178" s="17" t="s">
        <v>434</v>
      </c>
      <c r="B1178" s="16" t="str">
        <f t="shared" si="54"/>
        <v>Ze stellen het schrijfdoel en het lezerspubliek van tevoren vast.</v>
      </c>
      <c r="C1178" s="16" t="str">
        <f t="shared" si="56"/>
        <v>Ik stel voor dat ik begin met schrijven het schrijfdoel en de lezer vast.</v>
      </c>
      <c r="D1178" s="9" t="str">
        <f t="shared" si="55"/>
        <v>Bovenbouw</v>
      </c>
      <c r="E1178" s="10"/>
      <c r="F1178" s="1" t="s">
        <v>449</v>
      </c>
    </row>
    <row r="1179" spans="1:6" x14ac:dyDescent="0.2">
      <c r="A1179" s="17" t="s">
        <v>434</v>
      </c>
      <c r="B1179" s="16" t="str">
        <f t="shared" si="54"/>
        <v>Ze stellen het schrijfdoel en het lezerspubliek van tevoren vast.</v>
      </c>
      <c r="C1179" s="16" t="str">
        <f t="shared" si="56"/>
        <v>Ik stel voor dat ik begin met schrijven het schrijfdoel en de lezer vast.</v>
      </c>
      <c r="D1179" s="9" t="str">
        <f t="shared" si="55"/>
        <v>Bovenbouw</v>
      </c>
      <c r="E1179" s="10"/>
      <c r="F1179" s="1" t="s">
        <v>450</v>
      </c>
    </row>
    <row r="1180" spans="1:6" x14ac:dyDescent="0.2">
      <c r="A1180" s="17" t="s">
        <v>434</v>
      </c>
      <c r="B1180" s="16" t="str">
        <f t="shared" si="54"/>
        <v>Ze stellen het schrijfdoel en het lezerspubliek van tevoren vast.</v>
      </c>
      <c r="C1180" s="16" t="str">
        <f t="shared" si="56"/>
        <v>Ik stel voor dat ik begin met schrijven het schrijfdoel en de lezer vast.</v>
      </c>
      <c r="D1180" s="9" t="str">
        <f t="shared" si="55"/>
        <v>Bovenbouw</v>
      </c>
      <c r="E1180" s="10"/>
      <c r="F1180" s="1" t="s">
        <v>451</v>
      </c>
    </row>
    <row r="1181" spans="1:6" x14ac:dyDescent="0.2">
      <c r="A1181" s="17" t="s">
        <v>434</v>
      </c>
      <c r="B1181" s="16" t="str">
        <f t="shared" si="54"/>
        <v>Ze stellen het schrijfdoel en het lezerspubliek van tevoren vast.</v>
      </c>
      <c r="C1181" s="16" t="str">
        <f t="shared" si="56"/>
        <v>Ik stel voor dat ik begin met schrijven het schrijfdoel en de lezer vast.</v>
      </c>
      <c r="D1181" s="9" t="str">
        <f t="shared" si="55"/>
        <v>Bovenbouw</v>
      </c>
      <c r="E1181" s="25"/>
      <c r="F1181" s="26" t="s">
        <v>452</v>
      </c>
    </row>
    <row r="1182" spans="1:6" x14ac:dyDescent="0.2">
      <c r="A1182" s="17" t="s">
        <v>434</v>
      </c>
      <c r="B1182" s="16" t="str">
        <f t="shared" si="54"/>
        <v>Ze stellen het schrijfdoel en het lezerspubliek van tevoren vast.</v>
      </c>
      <c r="C1182" s="16" t="str">
        <f t="shared" si="56"/>
        <v>Ik stel voor dat ik begin met schrijven het schrijfdoel en de lezer vast.</v>
      </c>
      <c r="D1182" s="9" t="str">
        <f t="shared" si="55"/>
        <v>Bovenbouw</v>
      </c>
      <c r="E1182" s="25"/>
      <c r="F1182" s="26" t="s">
        <v>463</v>
      </c>
    </row>
    <row r="1183" spans="1:6" x14ac:dyDescent="0.2">
      <c r="A1183" s="17" t="s">
        <v>434</v>
      </c>
      <c r="B1183" s="16" t="str">
        <f t="shared" si="54"/>
        <v>Ze stellen het schrijfdoel en het lezerspubliek van tevoren vast.</v>
      </c>
      <c r="C1183" s="16" t="str">
        <f t="shared" si="56"/>
        <v>Ik stel voor dat ik begin met schrijven het schrijfdoel en de lezer vast.</v>
      </c>
      <c r="D1183" s="9" t="str">
        <f t="shared" si="55"/>
        <v>Bovenbouw</v>
      </c>
      <c r="E1183" s="25"/>
      <c r="F1183" s="26" t="s">
        <v>466</v>
      </c>
    </row>
    <row r="1184" spans="1:6" x14ac:dyDescent="0.2">
      <c r="A1184" s="17" t="s">
        <v>434</v>
      </c>
      <c r="B1184" s="16" t="str">
        <f t="shared" si="54"/>
        <v>Ze stellen het schrijfdoel en het lezerspubliek van tevoren vast.</v>
      </c>
      <c r="C1184" s="16" t="str">
        <f t="shared" si="56"/>
        <v>Ik stel voor dat ik begin met schrijven het schrijfdoel en de lezer vast.</v>
      </c>
      <c r="D1184" s="9" t="str">
        <f t="shared" si="55"/>
        <v>Bovenbouw</v>
      </c>
      <c r="E1184" s="25"/>
      <c r="F1184" s="26" t="s">
        <v>466</v>
      </c>
    </row>
    <row r="1185" spans="1:6" x14ac:dyDescent="0.2">
      <c r="A1185" s="17" t="s">
        <v>434</v>
      </c>
      <c r="B1185" s="16" t="str">
        <f t="shared" si="54"/>
        <v>Ze stellen het schrijfdoel en het lezerspubliek van tevoren vast.</v>
      </c>
      <c r="C1185" s="16" t="str">
        <f t="shared" si="56"/>
        <v>Ik stel voor dat ik begin met schrijven het schrijfdoel en de lezer vast.</v>
      </c>
      <c r="D1185" s="9" t="str">
        <f t="shared" si="55"/>
        <v>Bovenbouw</v>
      </c>
      <c r="E1185" s="10"/>
      <c r="F1185" s="1" t="s">
        <v>470</v>
      </c>
    </row>
    <row r="1186" spans="1:6" x14ac:dyDescent="0.2">
      <c r="A1186" s="17" t="s">
        <v>434</v>
      </c>
      <c r="B1186" s="16" t="str">
        <f t="shared" si="54"/>
        <v>Ze stellen het schrijfdoel en het lezerspubliek van tevoren vast.</v>
      </c>
      <c r="C1186" s="16" t="str">
        <f t="shared" si="56"/>
        <v>Ik stel voor dat ik begin met schrijven het schrijfdoel en de lezer vast.</v>
      </c>
      <c r="D1186" s="9" t="str">
        <f t="shared" si="55"/>
        <v>Bovenbouw</v>
      </c>
      <c r="E1186" s="27"/>
      <c r="F1186" s="26" t="s">
        <v>473</v>
      </c>
    </row>
    <row r="1187" spans="1:6" x14ac:dyDescent="0.2">
      <c r="A1187" s="17" t="s">
        <v>434</v>
      </c>
      <c r="B1187" s="16" t="str">
        <f t="shared" si="54"/>
        <v>Ze stellen het schrijfdoel en het lezerspubliek van tevoren vast.</v>
      </c>
      <c r="C1187" s="16" t="str">
        <f t="shared" si="56"/>
        <v>Ik stel voor dat ik begin met schrijven het schrijfdoel en de lezer vast.</v>
      </c>
      <c r="D1187" s="9" t="str">
        <f t="shared" si="55"/>
        <v>Bovenbouw</v>
      </c>
      <c r="E1187" s="10"/>
      <c r="F1187" s="1" t="s">
        <v>473</v>
      </c>
    </row>
    <row r="1188" spans="1:6" x14ac:dyDescent="0.2">
      <c r="A1188" s="17" t="s">
        <v>434</v>
      </c>
      <c r="B1188" s="16" t="str">
        <f t="shared" si="54"/>
        <v>Ze stellen het schrijfdoel en het lezerspubliek van tevoren vast.</v>
      </c>
      <c r="C1188" s="16" t="str">
        <f t="shared" si="56"/>
        <v>Ik stel voor dat ik begin met schrijven het schrijfdoel en de lezer vast.</v>
      </c>
      <c r="D1188" s="9" t="str">
        <f t="shared" si="55"/>
        <v>Bovenbouw</v>
      </c>
      <c r="E1188" s="10"/>
      <c r="F1188" s="13" t="s">
        <v>488</v>
      </c>
    </row>
    <row r="1189" spans="1:6" x14ac:dyDescent="0.2">
      <c r="A1189" s="17" t="s">
        <v>434</v>
      </c>
      <c r="B1189" s="16" t="str">
        <f t="shared" si="54"/>
        <v>Ze stellen het schrijfdoel en het lezerspubliek van tevoren vast.</v>
      </c>
      <c r="C1189" s="16" t="str">
        <f t="shared" si="56"/>
        <v>Ik stel voor dat ik begin met schrijven het schrijfdoel en de lezer vast.</v>
      </c>
      <c r="D1189" s="9" t="str">
        <f t="shared" si="55"/>
        <v>Bovenbouw</v>
      </c>
      <c r="E1189" s="10"/>
      <c r="F1189" s="13" t="s">
        <v>489</v>
      </c>
    </row>
    <row r="1190" spans="1:6" x14ac:dyDescent="0.2">
      <c r="A1190" s="17" t="s">
        <v>434</v>
      </c>
      <c r="B1190" s="16" t="str">
        <f t="shared" si="54"/>
        <v>Ze stellen het schrijfdoel en het lezerspubliek van tevoren vast.</v>
      </c>
      <c r="C1190" s="16" t="str">
        <f t="shared" si="56"/>
        <v>Ik stel voor dat ik begin met schrijven het schrijfdoel en de lezer vast.</v>
      </c>
      <c r="D1190" s="9" t="str">
        <f t="shared" si="55"/>
        <v>Bovenbouw</v>
      </c>
      <c r="E1190" s="10"/>
      <c r="F1190" s="1" t="s">
        <v>500</v>
      </c>
    </row>
    <row r="1191" spans="1:6" x14ac:dyDescent="0.2">
      <c r="A1191" s="17" t="s">
        <v>455</v>
      </c>
      <c r="B1191" s="16" t="str">
        <f t="shared" si="54"/>
        <v>Ze verzamelen informatie uit verschillende soorten bronnen.</v>
      </c>
      <c r="C1191" s="16" t="str">
        <f t="shared" si="56"/>
        <v>Ik kan informatie verzamelen uit verschillende bronnen.</v>
      </c>
      <c r="D1191" s="9" t="str">
        <f t="shared" si="55"/>
        <v>Bovenbouw</v>
      </c>
      <c r="E1191" s="10"/>
      <c r="F1191" s="1" t="s">
        <v>452</v>
      </c>
    </row>
    <row r="1192" spans="1:6" x14ac:dyDescent="0.2">
      <c r="A1192" s="17" t="s">
        <v>455</v>
      </c>
      <c r="B1192" s="16" t="str">
        <f t="shared" si="54"/>
        <v>Ze verzamelen informatie uit verschillende soorten bronnen.</v>
      </c>
      <c r="C1192" s="16" t="str">
        <f t="shared" si="56"/>
        <v>Ik kan informatie verzamelen uit verschillende bronnen.</v>
      </c>
      <c r="D1192" s="9" t="str">
        <f t="shared" si="55"/>
        <v>Bovenbouw</v>
      </c>
      <c r="E1192" s="10"/>
      <c r="F1192" s="1" t="s">
        <v>466</v>
      </c>
    </row>
    <row r="1193" spans="1:6" x14ac:dyDescent="0.2">
      <c r="A1193" s="17" t="s">
        <v>455</v>
      </c>
      <c r="B1193" s="16" t="str">
        <f t="shared" si="54"/>
        <v>Ze verzamelen informatie uit verschillende soorten bronnen.</v>
      </c>
      <c r="C1193" s="16" t="str">
        <f t="shared" si="56"/>
        <v>Ik kan informatie verzamelen uit verschillende bronnen.</v>
      </c>
      <c r="D1193" s="9" t="str">
        <f t="shared" si="55"/>
        <v>Bovenbouw</v>
      </c>
      <c r="E1193" s="10"/>
      <c r="F1193" s="13" t="s">
        <v>488</v>
      </c>
    </row>
    <row r="1194" spans="1:6" x14ac:dyDescent="0.2">
      <c r="A1194" s="17" t="s">
        <v>455</v>
      </c>
      <c r="B1194" s="16" t="str">
        <f t="shared" si="54"/>
        <v>Ze verzamelen informatie uit verschillende soorten bronnen.</v>
      </c>
      <c r="C1194" s="16" t="str">
        <f t="shared" si="56"/>
        <v>Ik kan informatie verzamelen uit verschillende bronnen.</v>
      </c>
      <c r="D1194" s="9" t="str">
        <f t="shared" si="55"/>
        <v>Bovenbouw</v>
      </c>
      <c r="E1194" s="10"/>
      <c r="F1194" s="13" t="s">
        <v>489</v>
      </c>
    </row>
    <row r="1195" spans="1:6" x14ac:dyDescent="0.2">
      <c r="A1195" s="17" t="s">
        <v>455</v>
      </c>
      <c r="B1195" s="16" t="str">
        <f t="shared" si="54"/>
        <v>Ze verzamelen informatie uit verschillende soorten bronnen.</v>
      </c>
      <c r="C1195" s="16" t="str">
        <f t="shared" si="56"/>
        <v>Ik kan informatie verzamelen uit verschillende bronnen.</v>
      </c>
      <c r="D1195" s="9" t="str">
        <f t="shared" si="55"/>
        <v>Bovenbouw</v>
      </c>
      <c r="E1195" s="10"/>
      <c r="F1195" s="1" t="s">
        <v>501</v>
      </c>
    </row>
    <row r="1196" spans="1:6" x14ac:dyDescent="0.2">
      <c r="A1196" s="17" t="s">
        <v>435</v>
      </c>
      <c r="B1196" s="16" t="str">
        <f t="shared" si="54"/>
        <v>Ze ordenen vooraf de gevonden informatie.</v>
      </c>
      <c r="C1196" s="16" t="str">
        <f t="shared" si="56"/>
        <v>Ik kan gevonden informatie ordenen op verschillende criteria.</v>
      </c>
      <c r="D1196" s="9" t="str">
        <f t="shared" si="55"/>
        <v>Bovenbouw</v>
      </c>
      <c r="E1196" s="10"/>
      <c r="F1196" s="1" t="s">
        <v>433</v>
      </c>
    </row>
    <row r="1197" spans="1:6" x14ac:dyDescent="0.2">
      <c r="A1197" s="17" t="s">
        <v>435</v>
      </c>
      <c r="B1197" s="16" t="str">
        <f t="shared" si="54"/>
        <v>Ze ordenen vooraf de gevonden informatie.</v>
      </c>
      <c r="C1197" s="16" t="str">
        <f t="shared" si="56"/>
        <v>Ik kan gevonden informatie ordenen op verschillende criteria.</v>
      </c>
      <c r="D1197" s="9" t="str">
        <f t="shared" si="55"/>
        <v>Bovenbouw</v>
      </c>
      <c r="E1197" s="10"/>
      <c r="F1197" s="1" t="s">
        <v>440</v>
      </c>
    </row>
    <row r="1198" spans="1:6" x14ac:dyDescent="0.2">
      <c r="A1198" s="17" t="s">
        <v>435</v>
      </c>
      <c r="B1198" s="16" t="str">
        <f t="shared" si="54"/>
        <v>Ze ordenen vooraf de gevonden informatie.</v>
      </c>
      <c r="C1198" s="16" t="str">
        <f t="shared" si="56"/>
        <v>Ik kan gevonden informatie ordenen op verschillende criteria.</v>
      </c>
      <c r="D1198" s="9" t="str">
        <f t="shared" si="55"/>
        <v>Bovenbouw</v>
      </c>
      <c r="E1198" s="10"/>
      <c r="F1198" s="1" t="s">
        <v>441</v>
      </c>
    </row>
    <row r="1199" spans="1:6" x14ac:dyDescent="0.2">
      <c r="A1199" s="17" t="s">
        <v>435</v>
      </c>
      <c r="B1199" s="16" t="str">
        <f t="shared" si="54"/>
        <v>Ze ordenen vooraf de gevonden informatie.</v>
      </c>
      <c r="C1199" s="16" t="str">
        <f t="shared" si="56"/>
        <v>Ik kan gevonden informatie ordenen op verschillende criteria.</v>
      </c>
      <c r="D1199" s="9" t="str">
        <f t="shared" si="55"/>
        <v>Bovenbouw</v>
      </c>
      <c r="E1199" s="10"/>
      <c r="F1199" s="1" t="s">
        <v>442</v>
      </c>
    </row>
    <row r="1200" spans="1:6" x14ac:dyDescent="0.2">
      <c r="A1200" s="17" t="s">
        <v>435</v>
      </c>
      <c r="B1200" s="16" t="str">
        <f t="shared" si="54"/>
        <v>Ze ordenen vooraf de gevonden informatie.</v>
      </c>
      <c r="C1200" s="16" t="str">
        <f t="shared" si="56"/>
        <v>Ik kan gevonden informatie ordenen op verschillende criteria.</v>
      </c>
      <c r="D1200" s="9" t="str">
        <f t="shared" si="55"/>
        <v>Bovenbouw</v>
      </c>
      <c r="E1200" s="25"/>
      <c r="F1200" s="26" t="s">
        <v>443</v>
      </c>
    </row>
    <row r="1201" spans="1:6" x14ac:dyDescent="0.2">
      <c r="A1201" s="17" t="s">
        <v>435</v>
      </c>
      <c r="B1201" s="16" t="str">
        <f t="shared" si="54"/>
        <v>Ze ordenen vooraf de gevonden informatie.</v>
      </c>
      <c r="C1201" s="16" t="str">
        <f t="shared" si="56"/>
        <v>Ik kan gevonden informatie ordenen op verschillende criteria.</v>
      </c>
      <c r="D1201" s="9" t="str">
        <f t="shared" si="55"/>
        <v>Bovenbouw</v>
      </c>
      <c r="E1201" s="25"/>
      <c r="F1201" s="26" t="s">
        <v>444</v>
      </c>
    </row>
    <row r="1202" spans="1:6" x14ac:dyDescent="0.2">
      <c r="A1202" s="17" t="s">
        <v>435</v>
      </c>
      <c r="B1202" s="16" t="str">
        <f t="shared" si="54"/>
        <v>Ze ordenen vooraf de gevonden informatie.</v>
      </c>
      <c r="C1202" s="16" t="str">
        <f t="shared" si="56"/>
        <v>Ik kan gevonden informatie ordenen op verschillende criteria.</v>
      </c>
      <c r="D1202" s="9" t="str">
        <f t="shared" si="55"/>
        <v>Bovenbouw</v>
      </c>
      <c r="E1202" s="25"/>
      <c r="F1202" s="26" t="s">
        <v>445</v>
      </c>
    </row>
    <row r="1203" spans="1:6" x14ac:dyDescent="0.2">
      <c r="A1203" s="17" t="s">
        <v>435</v>
      </c>
      <c r="B1203" s="16" t="str">
        <f t="shared" si="54"/>
        <v>Ze ordenen vooraf de gevonden informatie.</v>
      </c>
      <c r="C1203" s="16" t="str">
        <f t="shared" si="56"/>
        <v>Ik kan gevonden informatie ordenen op verschillende criteria.</v>
      </c>
      <c r="D1203" s="9" t="str">
        <f t="shared" si="55"/>
        <v>Bovenbouw</v>
      </c>
      <c r="E1203" s="25"/>
      <c r="F1203" s="26" t="s">
        <v>446</v>
      </c>
    </row>
    <row r="1204" spans="1:6" x14ac:dyDescent="0.2">
      <c r="A1204" s="17" t="s">
        <v>435</v>
      </c>
      <c r="B1204" s="16" t="str">
        <f t="shared" si="54"/>
        <v>Ze ordenen vooraf de gevonden informatie.</v>
      </c>
      <c r="C1204" s="16" t="str">
        <f t="shared" si="56"/>
        <v>Ik kan gevonden informatie ordenen op verschillende criteria.</v>
      </c>
      <c r="D1204" s="9" t="str">
        <f t="shared" si="55"/>
        <v>Bovenbouw</v>
      </c>
      <c r="E1204" s="25"/>
      <c r="F1204" s="26" t="s">
        <v>447</v>
      </c>
    </row>
    <row r="1205" spans="1:6" x14ac:dyDescent="0.2">
      <c r="A1205" s="17" t="s">
        <v>435</v>
      </c>
      <c r="B1205" s="16" t="str">
        <f t="shared" si="54"/>
        <v>Ze ordenen vooraf de gevonden informatie.</v>
      </c>
      <c r="C1205" s="16" t="str">
        <f t="shared" si="56"/>
        <v>Ik kan gevonden informatie ordenen op verschillende criteria.</v>
      </c>
      <c r="D1205" s="9" t="str">
        <f t="shared" si="55"/>
        <v>Bovenbouw</v>
      </c>
      <c r="E1205" s="10"/>
      <c r="F1205" s="1" t="s">
        <v>448</v>
      </c>
    </row>
    <row r="1206" spans="1:6" x14ac:dyDescent="0.2">
      <c r="A1206" s="17" t="s">
        <v>435</v>
      </c>
      <c r="B1206" s="16" t="str">
        <f t="shared" si="54"/>
        <v>Ze ordenen vooraf de gevonden informatie.</v>
      </c>
      <c r="C1206" s="16" t="str">
        <f t="shared" si="56"/>
        <v>Ik kan gevonden informatie ordenen op verschillende criteria.</v>
      </c>
      <c r="D1206" s="9" t="str">
        <f t="shared" si="55"/>
        <v>Bovenbouw</v>
      </c>
      <c r="E1206" s="10"/>
      <c r="F1206" s="1" t="s">
        <v>449</v>
      </c>
    </row>
    <row r="1207" spans="1:6" x14ac:dyDescent="0.2">
      <c r="A1207" s="17" t="s">
        <v>435</v>
      </c>
      <c r="B1207" s="16" t="str">
        <f t="shared" si="54"/>
        <v>Ze ordenen vooraf de gevonden informatie.</v>
      </c>
      <c r="C1207" s="16" t="str">
        <f t="shared" si="56"/>
        <v>Ik kan gevonden informatie ordenen op verschillende criteria.</v>
      </c>
      <c r="D1207" s="9" t="str">
        <f t="shared" si="55"/>
        <v>Bovenbouw</v>
      </c>
      <c r="E1207" s="10"/>
      <c r="F1207" s="1" t="s">
        <v>450</v>
      </c>
    </row>
    <row r="1208" spans="1:6" x14ac:dyDescent="0.2">
      <c r="A1208" s="17" t="s">
        <v>435</v>
      </c>
      <c r="B1208" s="16" t="str">
        <f t="shared" si="54"/>
        <v>Ze ordenen vooraf de gevonden informatie.</v>
      </c>
      <c r="C1208" s="16" t="str">
        <f t="shared" si="56"/>
        <v>Ik kan gevonden informatie ordenen op verschillende criteria.</v>
      </c>
      <c r="D1208" s="9" t="str">
        <f t="shared" si="55"/>
        <v>Bovenbouw</v>
      </c>
      <c r="E1208" s="10"/>
      <c r="F1208" s="1" t="s">
        <v>451</v>
      </c>
    </row>
    <row r="1209" spans="1:6" x14ac:dyDescent="0.2">
      <c r="A1209" s="17" t="s">
        <v>435</v>
      </c>
      <c r="B1209" s="16" t="str">
        <f t="shared" si="54"/>
        <v>Ze ordenen vooraf de gevonden informatie.</v>
      </c>
      <c r="C1209" s="16" t="str">
        <f t="shared" si="56"/>
        <v>Ik kan gevonden informatie ordenen op verschillende criteria.</v>
      </c>
      <c r="D1209" s="9" t="str">
        <f t="shared" si="55"/>
        <v>Bovenbouw</v>
      </c>
      <c r="E1209" s="10"/>
      <c r="F1209" s="1" t="s">
        <v>452</v>
      </c>
    </row>
    <row r="1210" spans="1:6" x14ac:dyDescent="0.2">
      <c r="A1210" s="17" t="s">
        <v>435</v>
      </c>
      <c r="B1210" s="16" t="str">
        <f t="shared" si="54"/>
        <v>Ze ordenen vooraf de gevonden informatie.</v>
      </c>
      <c r="C1210" s="16" t="str">
        <f t="shared" si="56"/>
        <v>Ik kan gevonden informatie ordenen op verschillende criteria.</v>
      </c>
      <c r="D1210" s="9" t="str">
        <f t="shared" si="55"/>
        <v>Bovenbouw</v>
      </c>
      <c r="E1210" s="10"/>
      <c r="F1210" s="1" t="s">
        <v>463</v>
      </c>
    </row>
    <row r="1211" spans="1:6" x14ac:dyDescent="0.2">
      <c r="A1211" s="17" t="s">
        <v>435</v>
      </c>
      <c r="B1211" s="16" t="str">
        <f t="shared" si="54"/>
        <v>Ze ordenen vooraf de gevonden informatie.</v>
      </c>
      <c r="C1211" s="16" t="str">
        <f t="shared" si="56"/>
        <v>Ik kan gevonden informatie ordenen op verschillende criteria.</v>
      </c>
      <c r="D1211" s="9" t="str">
        <f t="shared" si="55"/>
        <v>Bovenbouw</v>
      </c>
      <c r="E1211" s="25"/>
      <c r="F1211" s="26" t="s">
        <v>466</v>
      </c>
    </row>
    <row r="1212" spans="1:6" x14ac:dyDescent="0.2">
      <c r="A1212" s="17" t="s">
        <v>435</v>
      </c>
      <c r="B1212" s="16" t="str">
        <f t="shared" si="54"/>
        <v>Ze ordenen vooraf de gevonden informatie.</v>
      </c>
      <c r="C1212" s="16" t="str">
        <f t="shared" si="56"/>
        <v>Ik kan gevonden informatie ordenen op verschillende criteria.</v>
      </c>
      <c r="D1212" s="9" t="str">
        <f t="shared" si="55"/>
        <v>Bovenbouw</v>
      </c>
      <c r="E1212" s="25"/>
      <c r="F1212" s="26" t="s">
        <v>466</v>
      </c>
    </row>
    <row r="1213" spans="1:6" x14ac:dyDescent="0.2">
      <c r="A1213" s="17" t="s">
        <v>435</v>
      </c>
      <c r="B1213" s="16" t="str">
        <f t="shared" si="54"/>
        <v>Ze ordenen vooraf de gevonden informatie.</v>
      </c>
      <c r="C1213" s="16" t="str">
        <f t="shared" si="56"/>
        <v>Ik kan gevonden informatie ordenen op verschillende criteria.</v>
      </c>
      <c r="D1213" s="9" t="str">
        <f t="shared" si="55"/>
        <v>Bovenbouw</v>
      </c>
      <c r="E1213" s="25"/>
      <c r="F1213" s="26" t="s">
        <v>488</v>
      </c>
    </row>
    <row r="1214" spans="1:6" x14ac:dyDescent="0.2">
      <c r="A1214" s="17" t="s">
        <v>435</v>
      </c>
      <c r="B1214" s="16" t="str">
        <f t="shared" si="54"/>
        <v>Ze ordenen vooraf de gevonden informatie.</v>
      </c>
      <c r="C1214" s="16" t="str">
        <f t="shared" si="56"/>
        <v>Ik kan gevonden informatie ordenen op verschillende criteria.</v>
      </c>
      <c r="D1214" s="9" t="str">
        <f t="shared" si="55"/>
        <v>Bovenbouw</v>
      </c>
      <c r="E1214" s="10"/>
      <c r="F1214" s="13" t="s">
        <v>489</v>
      </c>
    </row>
    <row r="1215" spans="1:6" x14ac:dyDescent="0.2">
      <c r="A1215" s="17" t="s">
        <v>435</v>
      </c>
      <c r="B1215" s="16" t="str">
        <f t="shared" si="54"/>
        <v>Ze ordenen vooraf de gevonden informatie.</v>
      </c>
      <c r="C1215" s="16" t="str">
        <f t="shared" si="56"/>
        <v>Ik kan gevonden informatie ordenen op verschillende criteria.</v>
      </c>
      <c r="D1215" s="9" t="str">
        <f t="shared" si="55"/>
        <v>Bovenbouw</v>
      </c>
      <c r="E1215" s="10"/>
      <c r="F1215" s="1" t="s">
        <v>499</v>
      </c>
    </row>
    <row r="1216" spans="1:6" x14ac:dyDescent="0.2">
      <c r="A1216" s="17" t="s">
        <v>435</v>
      </c>
      <c r="B1216" s="16" t="str">
        <f t="shared" si="54"/>
        <v>Ze ordenen vooraf de gevonden informatie.</v>
      </c>
      <c r="C1216" s="16" t="str">
        <f t="shared" si="56"/>
        <v>Ik kan gevonden informatie ordenen op verschillende criteria.</v>
      </c>
      <c r="D1216" s="9" t="str">
        <f t="shared" si="55"/>
        <v>Bovenbouw</v>
      </c>
      <c r="E1216" s="10"/>
      <c r="F1216" s="1" t="s">
        <v>500</v>
      </c>
    </row>
    <row r="1217" spans="1:6" ht="28.5" x14ac:dyDescent="0.2">
      <c r="A1217" s="17" t="s">
        <v>456</v>
      </c>
      <c r="B1217" s="16" t="str">
        <f t="shared" ref="B1217:B1280" si="57">IF(A1217="2.5.1","De kinderen schrijven korte teksten, zoals antwoorden op vragen, berichten en afspraken en langere teksten, zoals verhalende en informatieve teksten.",IF(A1217="2.5.2","Ze kennen kenmerken van verhalende, informatieve, directieve, beschouwende en argumentatieve teksten.",IF(A1217="2.5.3","Ze durven te schrijven en hebben er plezier in.",IF(A1217="2.5.4","Ze stellen het onderwerp vast en zijn zich bewust van het schrijfdoel en het lezerspubliek.",IF(A1217="2.5.5","Ze verzamelen informatie uit enkele bronnen die beschikbaar zijn.",IF(A1217="2.5.6","Ze ordenen de gevonden informatie in de tijd.",IF(A1217="2.5.7","Ze kiezen de geschikte woorden en formuleren hun gedachten en gevoelens in enkelvoudige zinnen.",IF(A1217="2.5.8","Ze schrijven korte teksten met de juiste spelling en interpunctie.",IF(A1217="2.5.9","Ze lezen hun geschreven tekst na en reviseren die met hulp van anderen.",IF(A1217="2.5.10","Ze kunnen opmerkingen maken bij hun eigen teksten.",IF(A1217="2.5.11","De kinderen schrijven allerlei soorten teksten, waaronder verhalende, informatieve, directieve, beschouwende en argumentatieve teksten.",IF(A1217="2.5.12","Ze herkennen en gebruiken enkele kenmerken van verhalende, informatieve, directieve, beschouwende en argumentatieve teksten.",IF(A1217="2.5.13","Ze stellen het schrijfdoel en het lezerspubliek van tevoren vast.",IF(A1217="2.5.14","Ze verzamelen informatie uit verschillende soorten bronnen.",IF(A1217="2.5.15","Ze ordenen vooraf de gevonden informatie.",IF(A1217="2.5.16","Ze kiezen de juiste woorden en formuleren hun gedachten en gevoelens in enkelvoudige en samengestelde zinnen.",IF(A1217="2.5.17","Ze schrijven langere teksten met de juiste spelling en interpunctie.",IF(A1217="2.5.18","Ze besteden aandacht aan de vormgeving en de lay-out.",IF(A1217="2.5.19","Ze lezen hun geschreven tekst na en reviseren die zelfstandig.",IF(A1217="2.5.20","Ze reflecteren op het schrijfproduct en op het schrijfproces.","Voer tussendoel in"))))))))))))))))))))</f>
        <v>Ze kiezen de juiste woorden en formuleren hun gedachten en gevoelens in enkelvoudige en samengestelde zinnen.</v>
      </c>
      <c r="C1217" s="16" t="str">
        <f t="shared" si="56"/>
        <v>Ik kan mijn gedachten en gevoelens met de juiste woorden en zingrootte schrijven.</v>
      </c>
      <c r="D1217" s="9" t="str">
        <f t="shared" ref="D1217:D1280" si="58">IF(A1217="2.5.1","Middenbouw",IF(A1217="2.5.2","Middenbouw",IF(A1217="2.5.3","Middenbouw",IF(A1217="2.5.4","Middenbouw",IF(A1217="2.5.5","Middenbouw",IF(A1217="2.5.6","Middenbouw",IF(A1217="2.5.7","Middenbouw",IF(A1217="2.5.8","Middenbouw",IF(A1217="2.5.9","Middenbouw",IF(A1217="2.5.10","Middenbouw",IF(A1217="2.5.11","Bovenbouw",IF(A1217="2.5.12","Bovenbouw",IF(A1217="2.5.13","Bovenbouw",IF(A1217="2.5.14","Bovenbouw",IF(A1217="2.5.15","Bovenbouw",IF(A1217="2.5.16","Bovenbouw",IF(A1217="2.5.17","Bovenbouw",IF(A1217="2.5.18","Bovenbouw",IF(A1217="2.5.19","Bovenbouw",IF(A1217="2.5.20","Bovenbouw","Onbepaald"))))))))))))))))))))</f>
        <v>Bovenbouw</v>
      </c>
      <c r="E1217" s="10"/>
      <c r="F1217" s="1" t="s">
        <v>452</v>
      </c>
    </row>
    <row r="1218" spans="1:6" ht="28.5" x14ac:dyDescent="0.2">
      <c r="A1218" s="17" t="s">
        <v>456</v>
      </c>
      <c r="B1218" s="16" t="str">
        <f t="shared" si="57"/>
        <v>Ze kiezen de juiste woorden en formuleren hun gedachten en gevoelens in enkelvoudige en samengestelde zinnen.</v>
      </c>
      <c r="C1218" s="16" t="str">
        <f t="shared" ref="C1218:C1281" si="59">IF(A1218="2.5.1","Ik kan verschillende soorten teksten schrijven.",IF(A1218="2.5.2","Ik kan de kenmerken van verschillende teksten benoemen.",IF(A1218="2.5.3","Ik heb plezier in schrijven.",IF(A1218="2.5.4","Voordat ik iets schrijf, bedenk ik het onderwerp, het doel en voor wie ik de tekst schrijf.",IF(A1218="2.5.5","Ik kan gebruik maken van bronnen.",IF(A1218="2.5.6","Ik kan een tekst ordenen.",IF(A1218="2.5.7","Ik denk goed na voordat ik iets opschrijf.",IF(A1218="2.5.8","Ik kan korte teksten op de juiste wijze schrijven.",IF(A1218="2.5.9","Je leest je tekst na, vraagt een ander mee te kijken en verbetert je tekst.",IF(A1218="2.5.10","Ik kan vertellen wat ik vind van wat ik geschreven heb.",IF(A1218="2.5.11","Ik kan verschillende soorten teksten schrijven. ",IF(A1218="2.5.12","Ik gebruik enkele kenmerken van verschillende soorten teksten in mijn eigen teksten.",IF(A1218="2.5.13","Ik stel voor dat ik begin met schrijven het schrijfdoel en de lezer vast.",IF(A1218="2.5.14","Ik kan informatie verzamelen uit verschillende bronnen.",IF(A1218="2.5.15","Ik kan gevonden informatie ordenen op verschillende criteria.",IF(A1218="2.5.16","Ik kan mijn gedachten en gevoelens met de juiste woorden en zingrootte schrijven.",IF(A1218="2.5.17","Ik kan lange teksten schrijven waarin ik de woorden juist spel en goede interpunctie gebruik.",IF(A1218="2.5.18","Ik besteed aandacht aan de vormgeving en lay-out van mijn schrijfproduct.",IF(A1218="2.5.19","Ik lees mijn schrijfproduct na en verbeter en/of reviseer deze waar nodig.",IF(A1218="2.5.20","Ik denk na over wat ik geschreven heb en hoe het ging.","Voer tussendoel in"))))))))))))))))))))</f>
        <v>Ik kan mijn gedachten en gevoelens met de juiste woorden en zingrootte schrijven.</v>
      </c>
      <c r="D1218" s="9" t="str">
        <f t="shared" si="58"/>
        <v>Bovenbouw</v>
      </c>
      <c r="E1218" s="10"/>
      <c r="F1218" s="1" t="s">
        <v>466</v>
      </c>
    </row>
    <row r="1219" spans="1:6" ht="28.5" x14ac:dyDescent="0.2">
      <c r="A1219" s="17" t="s">
        <v>456</v>
      </c>
      <c r="B1219" s="16" t="str">
        <f t="shared" si="57"/>
        <v>Ze kiezen de juiste woorden en formuleren hun gedachten en gevoelens in enkelvoudige en samengestelde zinnen.</v>
      </c>
      <c r="C1219" s="16" t="str">
        <f t="shared" si="59"/>
        <v>Ik kan mijn gedachten en gevoelens met de juiste woorden en zingrootte schrijven.</v>
      </c>
      <c r="D1219" s="9" t="str">
        <f t="shared" si="58"/>
        <v>Bovenbouw</v>
      </c>
      <c r="E1219" s="25"/>
      <c r="F1219" s="26" t="s">
        <v>488</v>
      </c>
    </row>
    <row r="1220" spans="1:6" ht="28.5" x14ac:dyDescent="0.2">
      <c r="A1220" s="17" t="s">
        <v>456</v>
      </c>
      <c r="B1220" s="16" t="str">
        <f t="shared" si="57"/>
        <v>Ze kiezen de juiste woorden en formuleren hun gedachten en gevoelens in enkelvoudige en samengestelde zinnen.</v>
      </c>
      <c r="C1220" s="16" t="str">
        <f t="shared" si="59"/>
        <v>Ik kan mijn gedachten en gevoelens met de juiste woorden en zingrootte schrijven.</v>
      </c>
      <c r="D1220" s="9" t="str">
        <f t="shared" si="58"/>
        <v>Bovenbouw</v>
      </c>
      <c r="E1220" s="25"/>
      <c r="F1220" s="26" t="s">
        <v>489</v>
      </c>
    </row>
    <row r="1221" spans="1:6" ht="28.5" x14ac:dyDescent="0.2">
      <c r="A1221" s="17" t="s">
        <v>456</v>
      </c>
      <c r="B1221" s="16" t="str">
        <f t="shared" si="57"/>
        <v>Ze kiezen de juiste woorden en formuleren hun gedachten en gevoelens in enkelvoudige en samengestelde zinnen.</v>
      </c>
      <c r="C1221" s="16" t="str">
        <f t="shared" si="59"/>
        <v>Ik kan mijn gedachten en gevoelens met de juiste woorden en zingrootte schrijven.</v>
      </c>
      <c r="D1221" s="9" t="str">
        <f t="shared" si="58"/>
        <v>Bovenbouw</v>
      </c>
      <c r="E1221" s="10"/>
      <c r="F1221" s="1" t="s">
        <v>501</v>
      </c>
    </row>
    <row r="1222" spans="1:6" ht="28.5" x14ac:dyDescent="0.2">
      <c r="A1222" s="17" t="s">
        <v>340</v>
      </c>
      <c r="B1222" s="16" t="str">
        <f t="shared" si="57"/>
        <v>Ze schrijven langere teksten met de juiste spelling en interpunctie.</v>
      </c>
      <c r="C1222" s="16" t="str">
        <f t="shared" si="59"/>
        <v>Ik kan lange teksten schrijven waarin ik de woorden juist spel en goede interpunctie gebruik.</v>
      </c>
      <c r="D1222" s="9" t="str">
        <f t="shared" si="58"/>
        <v>Bovenbouw</v>
      </c>
      <c r="E1222" s="10"/>
      <c r="F1222" s="1" t="s">
        <v>307</v>
      </c>
    </row>
    <row r="1223" spans="1:6" ht="28.5" x14ac:dyDescent="0.2">
      <c r="A1223" s="17" t="s">
        <v>340</v>
      </c>
      <c r="B1223" s="16" t="str">
        <f t="shared" si="57"/>
        <v>Ze schrijven langere teksten met de juiste spelling en interpunctie.</v>
      </c>
      <c r="C1223" s="16" t="str">
        <f t="shared" si="59"/>
        <v>Ik kan lange teksten schrijven waarin ik de woorden juist spel en goede interpunctie gebruik.</v>
      </c>
      <c r="D1223" s="9" t="str">
        <f t="shared" si="58"/>
        <v>Bovenbouw</v>
      </c>
      <c r="E1223" s="10"/>
      <c r="F1223" s="1" t="s">
        <v>313</v>
      </c>
    </row>
    <row r="1224" spans="1:6" ht="28.5" x14ac:dyDescent="0.2">
      <c r="A1224" s="17" t="s">
        <v>340</v>
      </c>
      <c r="B1224" s="16" t="str">
        <f t="shared" si="57"/>
        <v>Ze schrijven langere teksten met de juiste spelling en interpunctie.</v>
      </c>
      <c r="C1224" s="16" t="str">
        <f t="shared" si="59"/>
        <v>Ik kan lange teksten schrijven waarin ik de woorden juist spel en goede interpunctie gebruik.</v>
      </c>
      <c r="D1224" s="9" t="str">
        <f t="shared" si="58"/>
        <v>Bovenbouw</v>
      </c>
      <c r="E1224" s="10"/>
      <c r="F1224" s="1" t="s">
        <v>452</v>
      </c>
    </row>
    <row r="1225" spans="1:6" ht="28.5" x14ac:dyDescent="0.2">
      <c r="A1225" s="17" t="s">
        <v>340</v>
      </c>
      <c r="B1225" s="16" t="str">
        <f t="shared" si="57"/>
        <v>Ze schrijven langere teksten met de juiste spelling en interpunctie.</v>
      </c>
      <c r="C1225" s="16" t="str">
        <f t="shared" si="59"/>
        <v>Ik kan lange teksten schrijven waarin ik de woorden juist spel en goede interpunctie gebruik.</v>
      </c>
      <c r="D1225" s="9" t="str">
        <f t="shared" si="58"/>
        <v>Bovenbouw</v>
      </c>
      <c r="E1225" s="10"/>
      <c r="F1225" s="1" t="s">
        <v>466</v>
      </c>
    </row>
    <row r="1226" spans="1:6" ht="28.5" x14ac:dyDescent="0.2">
      <c r="A1226" s="17" t="s">
        <v>340</v>
      </c>
      <c r="B1226" s="16" t="str">
        <f t="shared" si="57"/>
        <v>Ze schrijven langere teksten met de juiste spelling en interpunctie.</v>
      </c>
      <c r="C1226" s="16" t="str">
        <f t="shared" si="59"/>
        <v>Ik kan lange teksten schrijven waarin ik de woorden juist spel en goede interpunctie gebruik.</v>
      </c>
      <c r="D1226" s="9" t="str">
        <f t="shared" si="58"/>
        <v>Bovenbouw</v>
      </c>
      <c r="E1226" s="10"/>
      <c r="F1226" s="13" t="s">
        <v>488</v>
      </c>
    </row>
    <row r="1227" spans="1:6" ht="28.5" x14ac:dyDescent="0.2">
      <c r="A1227" s="17" t="s">
        <v>340</v>
      </c>
      <c r="B1227" s="16" t="str">
        <f t="shared" si="57"/>
        <v>Ze schrijven langere teksten met de juiste spelling en interpunctie.</v>
      </c>
      <c r="C1227" s="16" t="str">
        <f t="shared" si="59"/>
        <v>Ik kan lange teksten schrijven waarin ik de woorden juist spel en goede interpunctie gebruik.</v>
      </c>
      <c r="D1227" s="9" t="str">
        <f t="shared" si="58"/>
        <v>Bovenbouw</v>
      </c>
      <c r="E1227" s="10"/>
      <c r="F1227" s="13" t="s">
        <v>489</v>
      </c>
    </row>
    <row r="1228" spans="1:6" ht="28.5" x14ac:dyDescent="0.2">
      <c r="A1228" s="17" t="s">
        <v>457</v>
      </c>
      <c r="B1228" s="16" t="str">
        <f t="shared" si="57"/>
        <v>Ze besteden aandacht aan de vormgeving en de lay-out.</v>
      </c>
      <c r="C1228" s="16" t="str">
        <f t="shared" si="59"/>
        <v>Ik besteed aandacht aan de vormgeving en lay-out van mijn schrijfproduct.</v>
      </c>
      <c r="D1228" s="9" t="str">
        <f t="shared" si="58"/>
        <v>Bovenbouw</v>
      </c>
      <c r="E1228" s="10"/>
      <c r="F1228" s="1" t="s">
        <v>452</v>
      </c>
    </row>
    <row r="1229" spans="1:6" ht="28.5" x14ac:dyDescent="0.2">
      <c r="A1229" s="17" t="s">
        <v>457</v>
      </c>
      <c r="B1229" s="16" t="str">
        <f t="shared" si="57"/>
        <v>Ze besteden aandacht aan de vormgeving en de lay-out.</v>
      </c>
      <c r="C1229" s="16" t="str">
        <f t="shared" si="59"/>
        <v>Ik besteed aandacht aan de vormgeving en lay-out van mijn schrijfproduct.</v>
      </c>
      <c r="D1229" s="9" t="str">
        <f t="shared" si="58"/>
        <v>Bovenbouw</v>
      </c>
      <c r="E1229" s="10"/>
      <c r="F1229" s="1" t="s">
        <v>466</v>
      </c>
    </row>
    <row r="1230" spans="1:6" ht="28.5" x14ac:dyDescent="0.2">
      <c r="A1230" s="17" t="s">
        <v>457</v>
      </c>
      <c r="B1230" s="16" t="str">
        <f t="shared" si="57"/>
        <v>Ze besteden aandacht aan de vormgeving en de lay-out.</v>
      </c>
      <c r="C1230" s="16" t="str">
        <f t="shared" si="59"/>
        <v>Ik besteed aandacht aan de vormgeving en lay-out van mijn schrijfproduct.</v>
      </c>
      <c r="D1230" s="9" t="str">
        <f t="shared" si="58"/>
        <v>Bovenbouw</v>
      </c>
      <c r="E1230" s="10"/>
      <c r="F1230" s="13" t="s">
        <v>488</v>
      </c>
    </row>
    <row r="1231" spans="1:6" ht="28.5" x14ac:dyDescent="0.2">
      <c r="A1231" s="17" t="s">
        <v>457</v>
      </c>
      <c r="B1231" s="16" t="str">
        <f t="shared" si="57"/>
        <v>Ze besteden aandacht aan de vormgeving en de lay-out.</v>
      </c>
      <c r="C1231" s="16" t="str">
        <f t="shared" si="59"/>
        <v>Ik besteed aandacht aan de vormgeving en lay-out van mijn schrijfproduct.</v>
      </c>
      <c r="D1231" s="9" t="str">
        <f t="shared" si="58"/>
        <v>Bovenbouw</v>
      </c>
      <c r="E1231" s="10"/>
      <c r="F1231" s="13" t="s">
        <v>489</v>
      </c>
    </row>
    <row r="1232" spans="1:6" ht="28.5" x14ac:dyDescent="0.2">
      <c r="A1232" s="17" t="s">
        <v>458</v>
      </c>
      <c r="B1232" s="16" t="str">
        <f t="shared" si="57"/>
        <v>Ze lezen hun geschreven tekst na en reviseren die zelfstandig.</v>
      </c>
      <c r="C1232" s="16" t="str">
        <f t="shared" si="59"/>
        <v>Ik lees mijn schrijfproduct na en verbeter en/of reviseer deze waar nodig.</v>
      </c>
      <c r="D1232" s="9" t="str">
        <f t="shared" si="58"/>
        <v>Bovenbouw</v>
      </c>
      <c r="E1232" s="10"/>
      <c r="F1232" s="1" t="s">
        <v>452</v>
      </c>
    </row>
    <row r="1233" spans="1:6" ht="28.5" x14ac:dyDescent="0.2">
      <c r="A1233" s="17" t="s">
        <v>458</v>
      </c>
      <c r="B1233" s="16" t="str">
        <f t="shared" si="57"/>
        <v>Ze lezen hun geschreven tekst na en reviseren die zelfstandig.</v>
      </c>
      <c r="C1233" s="16" t="str">
        <f t="shared" si="59"/>
        <v>Ik lees mijn schrijfproduct na en verbeter en/of reviseer deze waar nodig.</v>
      </c>
      <c r="D1233" s="9" t="str">
        <f t="shared" si="58"/>
        <v>Bovenbouw</v>
      </c>
      <c r="E1233" s="10"/>
      <c r="F1233" s="1" t="s">
        <v>466</v>
      </c>
    </row>
    <row r="1234" spans="1:6" ht="28.5" x14ac:dyDescent="0.2">
      <c r="A1234" s="17" t="s">
        <v>458</v>
      </c>
      <c r="B1234" s="16" t="str">
        <f t="shared" si="57"/>
        <v>Ze lezen hun geschreven tekst na en reviseren die zelfstandig.</v>
      </c>
      <c r="C1234" s="16" t="str">
        <f t="shared" si="59"/>
        <v>Ik lees mijn schrijfproduct na en verbeter en/of reviseer deze waar nodig.</v>
      </c>
      <c r="D1234" s="9" t="str">
        <f t="shared" si="58"/>
        <v>Bovenbouw</v>
      </c>
      <c r="E1234" s="10"/>
      <c r="F1234" s="13" t="s">
        <v>488</v>
      </c>
    </row>
    <row r="1235" spans="1:6" ht="28.5" x14ac:dyDescent="0.2">
      <c r="A1235" s="17" t="s">
        <v>458</v>
      </c>
      <c r="B1235" s="16" t="str">
        <f t="shared" si="57"/>
        <v>Ze lezen hun geschreven tekst na en reviseren die zelfstandig.</v>
      </c>
      <c r="C1235" s="16" t="str">
        <f t="shared" si="59"/>
        <v>Ik lees mijn schrijfproduct na en verbeter en/of reviseer deze waar nodig.</v>
      </c>
      <c r="D1235" s="9" t="str">
        <f t="shared" si="58"/>
        <v>Bovenbouw</v>
      </c>
      <c r="E1235" s="10"/>
      <c r="F1235" s="13" t="s">
        <v>489</v>
      </c>
    </row>
    <row r="1236" spans="1:6" ht="28.5" x14ac:dyDescent="0.2">
      <c r="A1236" s="17" t="s">
        <v>416</v>
      </c>
      <c r="B1236" s="16" t="str">
        <f t="shared" si="57"/>
        <v>Ze kennen kenmerken van verhalende, informatieve, directieve, beschouwende en argumentatieve teksten.</v>
      </c>
      <c r="C1236" s="16" t="str">
        <f t="shared" si="59"/>
        <v>Ik kan de kenmerken van verschillende teksten benoemen.</v>
      </c>
      <c r="D1236" s="9" t="str">
        <f t="shared" si="58"/>
        <v>Middenbouw</v>
      </c>
      <c r="E1236" s="10"/>
      <c r="F1236" s="1" t="s">
        <v>407</v>
      </c>
    </row>
    <row r="1237" spans="1:6" ht="28.5" x14ac:dyDescent="0.2">
      <c r="A1237" s="17" t="s">
        <v>416</v>
      </c>
      <c r="B1237" s="16" t="str">
        <f t="shared" si="57"/>
        <v>Ze kennen kenmerken van verhalende, informatieve, directieve, beschouwende en argumentatieve teksten.</v>
      </c>
      <c r="C1237" s="16" t="str">
        <f t="shared" si="59"/>
        <v>Ik kan de kenmerken van verschillende teksten benoemen.</v>
      </c>
      <c r="D1237" s="9" t="str">
        <f t="shared" si="58"/>
        <v>Middenbouw</v>
      </c>
      <c r="E1237" s="10"/>
      <c r="F1237" s="1" t="s">
        <v>408</v>
      </c>
    </row>
    <row r="1238" spans="1:6" ht="28.5" x14ac:dyDescent="0.2">
      <c r="A1238" s="17" t="s">
        <v>416</v>
      </c>
      <c r="B1238" s="16" t="str">
        <f t="shared" si="57"/>
        <v>Ze kennen kenmerken van verhalende, informatieve, directieve, beschouwende en argumentatieve teksten.</v>
      </c>
      <c r="C1238" s="16" t="str">
        <f t="shared" si="59"/>
        <v>Ik kan de kenmerken van verschillende teksten benoemen.</v>
      </c>
      <c r="D1238" s="9" t="str">
        <f t="shared" si="58"/>
        <v>Middenbouw</v>
      </c>
      <c r="E1238" s="10"/>
      <c r="F1238" s="1" t="s">
        <v>409</v>
      </c>
    </row>
    <row r="1239" spans="1:6" ht="28.5" x14ac:dyDescent="0.2">
      <c r="A1239" s="17" t="s">
        <v>416</v>
      </c>
      <c r="B1239" s="16" t="str">
        <f t="shared" si="57"/>
        <v>Ze kennen kenmerken van verhalende, informatieve, directieve, beschouwende en argumentatieve teksten.</v>
      </c>
      <c r="C1239" s="16" t="str">
        <f t="shared" si="59"/>
        <v>Ik kan de kenmerken van verschillende teksten benoemen.</v>
      </c>
      <c r="D1239" s="9" t="str">
        <f t="shared" si="58"/>
        <v>Middenbouw</v>
      </c>
      <c r="E1239" s="10"/>
      <c r="F1239" s="1" t="s">
        <v>395</v>
      </c>
    </row>
    <row r="1240" spans="1:6" ht="28.5" x14ac:dyDescent="0.2">
      <c r="A1240" s="17" t="s">
        <v>416</v>
      </c>
      <c r="B1240" s="16" t="str">
        <f t="shared" si="57"/>
        <v>Ze kennen kenmerken van verhalende, informatieve, directieve, beschouwende en argumentatieve teksten.</v>
      </c>
      <c r="C1240" s="16" t="str">
        <f t="shared" si="59"/>
        <v>Ik kan de kenmerken van verschillende teksten benoemen.</v>
      </c>
      <c r="D1240" s="9" t="str">
        <f t="shared" si="58"/>
        <v>Middenbouw</v>
      </c>
      <c r="E1240" s="10"/>
      <c r="F1240" s="1" t="s">
        <v>410</v>
      </c>
    </row>
    <row r="1241" spans="1:6" ht="28.5" x14ac:dyDescent="0.2">
      <c r="A1241" s="17" t="s">
        <v>416</v>
      </c>
      <c r="B1241" s="16" t="str">
        <f t="shared" si="57"/>
        <v>Ze kennen kenmerken van verhalende, informatieve, directieve, beschouwende en argumentatieve teksten.</v>
      </c>
      <c r="C1241" s="16" t="str">
        <f t="shared" si="59"/>
        <v>Ik kan de kenmerken van verschillende teksten benoemen.</v>
      </c>
      <c r="D1241" s="9" t="str">
        <f t="shared" si="58"/>
        <v>Middenbouw</v>
      </c>
      <c r="E1241" s="10"/>
      <c r="F1241" s="1" t="s">
        <v>411</v>
      </c>
    </row>
    <row r="1242" spans="1:6" ht="28.5" x14ac:dyDescent="0.2">
      <c r="A1242" s="17" t="s">
        <v>416</v>
      </c>
      <c r="B1242" s="16" t="str">
        <f t="shared" si="57"/>
        <v>Ze kennen kenmerken van verhalende, informatieve, directieve, beschouwende en argumentatieve teksten.</v>
      </c>
      <c r="C1242" s="16" t="str">
        <f t="shared" si="59"/>
        <v>Ik kan de kenmerken van verschillende teksten benoemen.</v>
      </c>
      <c r="D1242" s="9" t="str">
        <f t="shared" si="58"/>
        <v>Middenbouw</v>
      </c>
      <c r="E1242" s="10"/>
      <c r="F1242" s="1" t="s">
        <v>412</v>
      </c>
    </row>
    <row r="1243" spans="1:6" ht="28.5" x14ac:dyDescent="0.2">
      <c r="A1243" s="17" t="s">
        <v>416</v>
      </c>
      <c r="B1243" s="16" t="str">
        <f t="shared" si="57"/>
        <v>Ze kennen kenmerken van verhalende, informatieve, directieve, beschouwende en argumentatieve teksten.</v>
      </c>
      <c r="C1243" s="16" t="str">
        <f t="shared" si="59"/>
        <v>Ik kan de kenmerken van verschillende teksten benoemen.</v>
      </c>
      <c r="D1243" s="9" t="str">
        <f t="shared" si="58"/>
        <v>Middenbouw</v>
      </c>
      <c r="E1243" s="10"/>
      <c r="F1243" s="1" t="s">
        <v>413</v>
      </c>
    </row>
    <row r="1244" spans="1:6" x14ac:dyDescent="0.2">
      <c r="A1244" s="17" t="s">
        <v>436</v>
      </c>
      <c r="B1244" s="16" t="str">
        <f t="shared" si="57"/>
        <v>Ze reflecteren op het schrijfproduct en op het schrijfproces.</v>
      </c>
      <c r="C1244" s="16" t="str">
        <f t="shared" si="59"/>
        <v>Ik denk na over wat ik geschreven heb en hoe het ging.</v>
      </c>
      <c r="D1244" s="9" t="str">
        <f t="shared" si="58"/>
        <v>Bovenbouw</v>
      </c>
      <c r="E1244" s="10"/>
      <c r="F1244" s="1" t="s">
        <v>433</v>
      </c>
    </row>
    <row r="1245" spans="1:6" x14ac:dyDescent="0.2">
      <c r="A1245" s="17" t="s">
        <v>436</v>
      </c>
      <c r="B1245" s="16" t="str">
        <f t="shared" si="57"/>
        <v>Ze reflecteren op het schrijfproduct en op het schrijfproces.</v>
      </c>
      <c r="C1245" s="16" t="str">
        <f t="shared" si="59"/>
        <v>Ik denk na over wat ik geschreven heb en hoe het ging.</v>
      </c>
      <c r="D1245" s="9" t="str">
        <f t="shared" si="58"/>
        <v>Bovenbouw</v>
      </c>
      <c r="E1245" s="10"/>
      <c r="F1245" s="1" t="s">
        <v>440</v>
      </c>
    </row>
    <row r="1246" spans="1:6" x14ac:dyDescent="0.2">
      <c r="A1246" s="17" t="s">
        <v>436</v>
      </c>
      <c r="B1246" s="16" t="str">
        <f t="shared" si="57"/>
        <v>Ze reflecteren op het schrijfproduct en op het schrijfproces.</v>
      </c>
      <c r="C1246" s="16" t="str">
        <f t="shared" si="59"/>
        <v>Ik denk na over wat ik geschreven heb en hoe het ging.</v>
      </c>
      <c r="D1246" s="9" t="str">
        <f t="shared" si="58"/>
        <v>Bovenbouw</v>
      </c>
      <c r="E1246" s="10"/>
      <c r="F1246" s="1" t="s">
        <v>441</v>
      </c>
    </row>
    <row r="1247" spans="1:6" x14ac:dyDescent="0.2">
      <c r="A1247" s="17" t="s">
        <v>436</v>
      </c>
      <c r="B1247" s="16" t="str">
        <f t="shared" si="57"/>
        <v>Ze reflecteren op het schrijfproduct en op het schrijfproces.</v>
      </c>
      <c r="C1247" s="16" t="str">
        <f t="shared" si="59"/>
        <v>Ik denk na over wat ik geschreven heb en hoe het ging.</v>
      </c>
      <c r="D1247" s="9" t="str">
        <f t="shared" si="58"/>
        <v>Bovenbouw</v>
      </c>
      <c r="E1247" s="10"/>
      <c r="F1247" s="1" t="s">
        <v>442</v>
      </c>
    </row>
    <row r="1248" spans="1:6" x14ac:dyDescent="0.2">
      <c r="A1248" s="17" t="s">
        <v>436</v>
      </c>
      <c r="B1248" s="16" t="str">
        <f t="shared" si="57"/>
        <v>Ze reflecteren op het schrijfproduct en op het schrijfproces.</v>
      </c>
      <c r="C1248" s="16" t="str">
        <f t="shared" si="59"/>
        <v>Ik denk na over wat ik geschreven heb en hoe het ging.</v>
      </c>
      <c r="D1248" s="9" t="str">
        <f t="shared" si="58"/>
        <v>Bovenbouw</v>
      </c>
      <c r="E1248" s="10"/>
      <c r="F1248" s="1" t="s">
        <v>443</v>
      </c>
    </row>
    <row r="1249" spans="1:6" x14ac:dyDescent="0.2">
      <c r="A1249" s="17" t="s">
        <v>436</v>
      </c>
      <c r="B1249" s="16" t="str">
        <f t="shared" si="57"/>
        <v>Ze reflecteren op het schrijfproduct en op het schrijfproces.</v>
      </c>
      <c r="C1249" s="16" t="str">
        <f t="shared" si="59"/>
        <v>Ik denk na over wat ik geschreven heb en hoe het ging.</v>
      </c>
      <c r="D1249" s="9" t="str">
        <f t="shared" si="58"/>
        <v>Bovenbouw</v>
      </c>
      <c r="E1249" s="10"/>
      <c r="F1249" s="1" t="s">
        <v>444</v>
      </c>
    </row>
    <row r="1250" spans="1:6" x14ac:dyDescent="0.2">
      <c r="A1250" s="17" t="s">
        <v>436</v>
      </c>
      <c r="B1250" s="16" t="str">
        <f t="shared" si="57"/>
        <v>Ze reflecteren op het schrijfproduct en op het schrijfproces.</v>
      </c>
      <c r="C1250" s="16" t="str">
        <f t="shared" si="59"/>
        <v>Ik denk na over wat ik geschreven heb en hoe het ging.</v>
      </c>
      <c r="D1250" s="9" t="str">
        <f t="shared" si="58"/>
        <v>Bovenbouw</v>
      </c>
      <c r="E1250" s="10"/>
      <c r="F1250" s="1" t="s">
        <v>445</v>
      </c>
    </row>
    <row r="1251" spans="1:6" x14ac:dyDescent="0.2">
      <c r="A1251" s="17" t="s">
        <v>436</v>
      </c>
      <c r="B1251" s="16" t="str">
        <f t="shared" si="57"/>
        <v>Ze reflecteren op het schrijfproduct en op het schrijfproces.</v>
      </c>
      <c r="C1251" s="16" t="str">
        <f t="shared" si="59"/>
        <v>Ik denk na over wat ik geschreven heb en hoe het ging.</v>
      </c>
      <c r="D1251" s="9" t="str">
        <f t="shared" si="58"/>
        <v>Bovenbouw</v>
      </c>
      <c r="E1251" s="10"/>
      <c r="F1251" s="1" t="s">
        <v>446</v>
      </c>
    </row>
    <row r="1252" spans="1:6" x14ac:dyDescent="0.2">
      <c r="A1252" s="17" t="s">
        <v>436</v>
      </c>
      <c r="B1252" s="16" t="str">
        <f t="shared" si="57"/>
        <v>Ze reflecteren op het schrijfproduct en op het schrijfproces.</v>
      </c>
      <c r="C1252" s="16" t="str">
        <f t="shared" si="59"/>
        <v>Ik denk na over wat ik geschreven heb en hoe het ging.</v>
      </c>
      <c r="D1252" s="9" t="str">
        <f t="shared" si="58"/>
        <v>Bovenbouw</v>
      </c>
      <c r="E1252" s="10"/>
      <c r="F1252" s="1" t="s">
        <v>447</v>
      </c>
    </row>
    <row r="1253" spans="1:6" x14ac:dyDescent="0.2">
      <c r="A1253" s="17" t="s">
        <v>436</v>
      </c>
      <c r="B1253" s="16" t="str">
        <f t="shared" si="57"/>
        <v>Ze reflecteren op het schrijfproduct en op het schrijfproces.</v>
      </c>
      <c r="C1253" s="16" t="str">
        <f t="shared" si="59"/>
        <v>Ik denk na over wat ik geschreven heb en hoe het ging.</v>
      </c>
      <c r="D1253" s="9" t="str">
        <f t="shared" si="58"/>
        <v>Bovenbouw</v>
      </c>
      <c r="E1253" s="10"/>
      <c r="F1253" s="1" t="s">
        <v>448</v>
      </c>
    </row>
    <row r="1254" spans="1:6" x14ac:dyDescent="0.2">
      <c r="A1254" s="17" t="s">
        <v>436</v>
      </c>
      <c r="B1254" s="16" t="str">
        <f t="shared" si="57"/>
        <v>Ze reflecteren op het schrijfproduct en op het schrijfproces.</v>
      </c>
      <c r="C1254" s="16" t="str">
        <f t="shared" si="59"/>
        <v>Ik denk na over wat ik geschreven heb en hoe het ging.</v>
      </c>
      <c r="D1254" s="9" t="str">
        <f t="shared" si="58"/>
        <v>Bovenbouw</v>
      </c>
      <c r="E1254" s="10"/>
      <c r="F1254" s="1" t="s">
        <v>449</v>
      </c>
    </row>
    <row r="1255" spans="1:6" x14ac:dyDescent="0.2">
      <c r="A1255" s="17" t="s">
        <v>436</v>
      </c>
      <c r="B1255" s="16" t="str">
        <f t="shared" si="57"/>
        <v>Ze reflecteren op het schrijfproduct en op het schrijfproces.</v>
      </c>
      <c r="C1255" s="16" t="str">
        <f t="shared" si="59"/>
        <v>Ik denk na over wat ik geschreven heb en hoe het ging.</v>
      </c>
      <c r="D1255" s="9" t="str">
        <f t="shared" si="58"/>
        <v>Bovenbouw</v>
      </c>
      <c r="E1255" s="10"/>
      <c r="F1255" s="1" t="s">
        <v>450</v>
      </c>
    </row>
    <row r="1256" spans="1:6" x14ac:dyDescent="0.2">
      <c r="A1256" s="17" t="s">
        <v>436</v>
      </c>
      <c r="B1256" s="16" t="str">
        <f t="shared" si="57"/>
        <v>Ze reflecteren op het schrijfproduct en op het schrijfproces.</v>
      </c>
      <c r="C1256" s="16" t="str">
        <f t="shared" si="59"/>
        <v>Ik denk na over wat ik geschreven heb en hoe het ging.</v>
      </c>
      <c r="D1256" s="9" t="str">
        <f t="shared" si="58"/>
        <v>Bovenbouw</v>
      </c>
      <c r="E1256" s="10"/>
      <c r="F1256" s="1" t="s">
        <v>451</v>
      </c>
    </row>
    <row r="1257" spans="1:6" x14ac:dyDescent="0.2">
      <c r="A1257" s="17" t="s">
        <v>436</v>
      </c>
      <c r="B1257" s="16" t="str">
        <f t="shared" si="57"/>
        <v>Ze reflecteren op het schrijfproduct en op het schrijfproces.</v>
      </c>
      <c r="C1257" s="16" t="str">
        <f t="shared" si="59"/>
        <v>Ik denk na over wat ik geschreven heb en hoe het ging.</v>
      </c>
      <c r="D1257" s="9" t="str">
        <f t="shared" si="58"/>
        <v>Bovenbouw</v>
      </c>
      <c r="E1257" s="10"/>
      <c r="F1257" s="1" t="s">
        <v>452</v>
      </c>
    </row>
    <row r="1258" spans="1:6" x14ac:dyDescent="0.2">
      <c r="A1258" s="17" t="s">
        <v>436</v>
      </c>
      <c r="B1258" s="16" t="str">
        <f t="shared" si="57"/>
        <v>Ze reflecteren op het schrijfproduct en op het schrijfproces.</v>
      </c>
      <c r="C1258" s="16" t="str">
        <f t="shared" si="59"/>
        <v>Ik denk na over wat ik geschreven heb en hoe het ging.</v>
      </c>
      <c r="D1258" s="9" t="str">
        <f t="shared" si="58"/>
        <v>Bovenbouw</v>
      </c>
      <c r="E1258" s="10"/>
      <c r="F1258" s="1" t="s">
        <v>463</v>
      </c>
    </row>
    <row r="1259" spans="1:6" x14ac:dyDescent="0.2">
      <c r="A1259" s="17" t="s">
        <v>436</v>
      </c>
      <c r="B1259" s="16" t="str">
        <f t="shared" si="57"/>
        <v>Ze reflecteren op het schrijfproduct en op het schrijfproces.</v>
      </c>
      <c r="C1259" s="16" t="str">
        <f t="shared" si="59"/>
        <v>Ik denk na over wat ik geschreven heb en hoe het ging.</v>
      </c>
      <c r="D1259" s="9" t="str">
        <f t="shared" si="58"/>
        <v>Bovenbouw</v>
      </c>
      <c r="E1259" s="10"/>
      <c r="F1259" s="1" t="s">
        <v>466</v>
      </c>
    </row>
    <row r="1260" spans="1:6" x14ac:dyDescent="0.2">
      <c r="A1260" s="17" t="s">
        <v>436</v>
      </c>
      <c r="B1260" s="16" t="str">
        <f t="shared" si="57"/>
        <v>Ze reflecteren op het schrijfproduct en op het schrijfproces.</v>
      </c>
      <c r="C1260" s="16" t="str">
        <f t="shared" si="59"/>
        <v>Ik denk na over wat ik geschreven heb en hoe het ging.</v>
      </c>
      <c r="D1260" s="9" t="str">
        <f t="shared" si="58"/>
        <v>Bovenbouw</v>
      </c>
      <c r="E1260" s="10"/>
      <c r="F1260" s="1" t="s">
        <v>466</v>
      </c>
    </row>
    <row r="1261" spans="1:6" x14ac:dyDescent="0.2">
      <c r="A1261" s="11" t="s">
        <v>436</v>
      </c>
      <c r="B1261" s="16" t="str">
        <f t="shared" si="57"/>
        <v>Ze reflecteren op het schrijfproduct en op het schrijfproces.</v>
      </c>
      <c r="C1261" s="16" t="str">
        <f t="shared" si="59"/>
        <v>Ik denk na over wat ik geschreven heb en hoe het ging.</v>
      </c>
      <c r="D1261" s="9" t="str">
        <f t="shared" si="58"/>
        <v>Bovenbouw</v>
      </c>
      <c r="E1261" s="10"/>
      <c r="F1261" s="13" t="s">
        <v>488</v>
      </c>
    </row>
    <row r="1262" spans="1:6" x14ac:dyDescent="0.2">
      <c r="A1262" s="11" t="s">
        <v>436</v>
      </c>
      <c r="B1262" s="16" t="str">
        <f t="shared" si="57"/>
        <v>Ze reflecteren op het schrijfproduct en op het schrijfproces.</v>
      </c>
      <c r="C1262" s="16" t="str">
        <f t="shared" si="59"/>
        <v>Ik denk na over wat ik geschreven heb en hoe het ging.</v>
      </c>
      <c r="D1262" s="9" t="str">
        <f t="shared" si="58"/>
        <v>Bovenbouw</v>
      </c>
      <c r="E1262" s="10"/>
      <c r="F1262" s="13" t="s">
        <v>489</v>
      </c>
    </row>
    <row r="1263" spans="1:6" x14ac:dyDescent="0.2">
      <c r="A1263" s="17" t="s">
        <v>436</v>
      </c>
      <c r="B1263" s="16" t="str">
        <f t="shared" si="57"/>
        <v>Ze reflecteren op het schrijfproduct en op het schrijfproces.</v>
      </c>
      <c r="C1263" s="16" t="str">
        <f t="shared" si="59"/>
        <v>Ik denk na over wat ik geschreven heb en hoe het ging.</v>
      </c>
      <c r="D1263" s="9" t="str">
        <f t="shared" si="58"/>
        <v>Bovenbouw</v>
      </c>
      <c r="E1263" s="10"/>
      <c r="F1263" s="1" t="s">
        <v>500</v>
      </c>
    </row>
    <row r="1264" spans="1:6" x14ac:dyDescent="0.2">
      <c r="A1264" s="17" t="s">
        <v>399</v>
      </c>
      <c r="B1264" s="16" t="str">
        <f t="shared" si="57"/>
        <v>Ze durven te schrijven en hebben er plezier in.</v>
      </c>
      <c r="C1264" s="16" t="str">
        <f t="shared" si="59"/>
        <v>Ik heb plezier in schrijven.</v>
      </c>
      <c r="D1264" s="9" t="str">
        <f t="shared" si="58"/>
        <v>Middenbouw</v>
      </c>
      <c r="E1264" s="10"/>
      <c r="F1264" s="1" t="s">
        <v>392</v>
      </c>
    </row>
    <row r="1265" spans="1:6" x14ac:dyDescent="0.2">
      <c r="A1265" s="17" t="s">
        <v>399</v>
      </c>
      <c r="B1265" s="16" t="str">
        <f t="shared" si="57"/>
        <v>Ze durven te schrijven en hebben er plezier in.</v>
      </c>
      <c r="C1265" s="16" t="str">
        <f t="shared" si="59"/>
        <v>Ik heb plezier in schrijven.</v>
      </c>
      <c r="D1265" s="9" t="str">
        <f t="shared" si="58"/>
        <v>Middenbouw</v>
      </c>
      <c r="E1265" s="10"/>
      <c r="F1265" s="1" t="s">
        <v>393</v>
      </c>
    </row>
    <row r="1266" spans="1:6" x14ac:dyDescent="0.2">
      <c r="A1266" s="17" t="s">
        <v>399</v>
      </c>
      <c r="B1266" s="16" t="str">
        <f t="shared" si="57"/>
        <v>Ze durven te schrijven en hebben er plezier in.</v>
      </c>
      <c r="C1266" s="16" t="str">
        <f t="shared" si="59"/>
        <v>Ik heb plezier in schrijven.</v>
      </c>
      <c r="D1266" s="9" t="str">
        <f t="shared" si="58"/>
        <v>Middenbouw</v>
      </c>
      <c r="E1266" s="10"/>
      <c r="F1266" s="1" t="s">
        <v>394</v>
      </c>
    </row>
    <row r="1267" spans="1:6" x14ac:dyDescent="0.2">
      <c r="A1267" s="17" t="s">
        <v>399</v>
      </c>
      <c r="B1267" s="16" t="str">
        <f t="shared" si="57"/>
        <v>Ze durven te schrijven en hebben er plezier in.</v>
      </c>
      <c r="C1267" s="16" t="str">
        <f t="shared" si="59"/>
        <v>Ik heb plezier in schrijven.</v>
      </c>
      <c r="D1267" s="9" t="str">
        <f t="shared" si="58"/>
        <v>Middenbouw</v>
      </c>
      <c r="E1267" s="10"/>
      <c r="F1267" s="1" t="s">
        <v>395</v>
      </c>
    </row>
    <row r="1268" spans="1:6" x14ac:dyDescent="0.2">
      <c r="A1268" s="17" t="s">
        <v>399</v>
      </c>
      <c r="B1268" s="16" t="str">
        <f t="shared" si="57"/>
        <v>Ze durven te schrijven en hebben er plezier in.</v>
      </c>
      <c r="C1268" s="16" t="str">
        <f t="shared" si="59"/>
        <v>Ik heb plezier in schrijven.</v>
      </c>
      <c r="D1268" s="9" t="str">
        <f t="shared" si="58"/>
        <v>Middenbouw</v>
      </c>
      <c r="E1268" s="10"/>
      <c r="F1268" s="1" t="s">
        <v>396</v>
      </c>
    </row>
    <row r="1269" spans="1:6" ht="28.5" x14ac:dyDescent="0.2">
      <c r="A1269" s="17" t="s">
        <v>403</v>
      </c>
      <c r="B1269" s="16" t="str">
        <f t="shared" si="57"/>
        <v>Ze stellen het onderwerp vast en zijn zich bewust van het schrijfdoel en het lezerspubliek.</v>
      </c>
      <c r="C1269" s="16" t="str">
        <f t="shared" si="59"/>
        <v>Voordat ik iets schrijf, bedenk ik het onderwerp, het doel en voor wie ik de tekst schrijf.</v>
      </c>
      <c r="D1269" s="9" t="str">
        <f t="shared" si="58"/>
        <v>Middenbouw</v>
      </c>
      <c r="E1269" s="10"/>
      <c r="F1269" s="1" t="s">
        <v>400</v>
      </c>
    </row>
    <row r="1270" spans="1:6" ht="28.5" x14ac:dyDescent="0.2">
      <c r="A1270" s="17" t="s">
        <v>403</v>
      </c>
      <c r="B1270" s="16" t="str">
        <f t="shared" si="57"/>
        <v>Ze stellen het onderwerp vast en zijn zich bewust van het schrijfdoel en het lezerspubliek.</v>
      </c>
      <c r="C1270" s="16" t="str">
        <f t="shared" si="59"/>
        <v>Voordat ik iets schrijf, bedenk ik het onderwerp, het doel en voor wie ik de tekst schrijf.</v>
      </c>
      <c r="D1270" s="9" t="str">
        <f t="shared" si="58"/>
        <v>Middenbouw</v>
      </c>
      <c r="E1270" s="10"/>
      <c r="F1270" s="1" t="s">
        <v>401</v>
      </c>
    </row>
    <row r="1271" spans="1:6" ht="28.5" x14ac:dyDescent="0.2">
      <c r="A1271" s="17" t="s">
        <v>403</v>
      </c>
      <c r="B1271" s="16" t="str">
        <f t="shared" si="57"/>
        <v>Ze stellen het onderwerp vast en zijn zich bewust van het schrijfdoel en het lezerspubliek.</v>
      </c>
      <c r="C1271" s="16" t="str">
        <f t="shared" si="59"/>
        <v>Voordat ik iets schrijf, bedenk ik het onderwerp, het doel en voor wie ik de tekst schrijf.</v>
      </c>
      <c r="D1271" s="9" t="str">
        <f t="shared" si="58"/>
        <v>Middenbouw</v>
      </c>
      <c r="E1271" s="10"/>
      <c r="F1271" s="1" t="s">
        <v>402</v>
      </c>
    </row>
    <row r="1272" spans="1:6" x14ac:dyDescent="0.2">
      <c r="A1272" s="17" t="s">
        <v>427</v>
      </c>
      <c r="B1272" s="16" t="str">
        <f t="shared" si="57"/>
        <v>Ze verzamelen informatie uit enkele bronnen die beschikbaar zijn.</v>
      </c>
      <c r="C1272" s="16" t="str">
        <f t="shared" si="59"/>
        <v>Ik kan gebruik maken van bronnen.</v>
      </c>
      <c r="D1272" s="9" t="str">
        <f t="shared" si="58"/>
        <v>Middenbouw</v>
      </c>
      <c r="E1272" s="10"/>
      <c r="F1272" s="1" t="s">
        <v>425</v>
      </c>
    </row>
    <row r="1273" spans="1:6" x14ac:dyDescent="0.2">
      <c r="A1273" s="17" t="s">
        <v>427</v>
      </c>
      <c r="B1273" s="16" t="str">
        <f t="shared" si="57"/>
        <v>Ze verzamelen informatie uit enkele bronnen die beschikbaar zijn.</v>
      </c>
      <c r="C1273" s="16" t="str">
        <f t="shared" si="59"/>
        <v>Ik kan gebruik maken van bronnen.</v>
      </c>
      <c r="D1273" s="9" t="str">
        <f t="shared" si="58"/>
        <v>Middenbouw</v>
      </c>
      <c r="E1273" s="10"/>
      <c r="F1273" s="1" t="s">
        <v>426</v>
      </c>
    </row>
    <row r="1274" spans="1:6" x14ac:dyDescent="0.2">
      <c r="A1274" s="17" t="s">
        <v>427</v>
      </c>
      <c r="B1274" s="16" t="str">
        <f t="shared" si="57"/>
        <v>Ze verzamelen informatie uit enkele bronnen die beschikbaar zijn.</v>
      </c>
      <c r="C1274" s="16" t="str">
        <f t="shared" si="59"/>
        <v>Ik kan gebruik maken van bronnen.</v>
      </c>
      <c r="D1274" s="9" t="str">
        <f t="shared" si="58"/>
        <v>Middenbouw</v>
      </c>
      <c r="E1274" s="10"/>
      <c r="F1274" s="1" t="s">
        <v>417</v>
      </c>
    </row>
    <row r="1275" spans="1:6" x14ac:dyDescent="0.2">
      <c r="A1275" s="17" t="s">
        <v>427</v>
      </c>
      <c r="B1275" s="16" t="str">
        <f t="shared" si="57"/>
        <v>Ze verzamelen informatie uit enkele bronnen die beschikbaar zijn.</v>
      </c>
      <c r="C1275" s="16" t="str">
        <f t="shared" si="59"/>
        <v>Ik kan gebruik maken van bronnen.</v>
      </c>
      <c r="D1275" s="9" t="str">
        <f t="shared" si="58"/>
        <v>Middenbouw</v>
      </c>
      <c r="E1275" s="10"/>
      <c r="F1275" s="1" t="s">
        <v>418</v>
      </c>
    </row>
    <row r="1276" spans="1:6" x14ac:dyDescent="0.2">
      <c r="A1276" s="17" t="s">
        <v>427</v>
      </c>
      <c r="B1276" s="16" t="str">
        <f t="shared" si="57"/>
        <v>Ze verzamelen informatie uit enkele bronnen die beschikbaar zijn.</v>
      </c>
      <c r="C1276" s="16" t="str">
        <f t="shared" si="59"/>
        <v>Ik kan gebruik maken van bronnen.</v>
      </c>
      <c r="D1276" s="9" t="str">
        <f t="shared" si="58"/>
        <v>Middenbouw</v>
      </c>
      <c r="E1276" s="10"/>
      <c r="F1276" s="1" t="s">
        <v>419</v>
      </c>
    </row>
    <row r="1277" spans="1:6" x14ac:dyDescent="0.2">
      <c r="A1277" s="17" t="s">
        <v>427</v>
      </c>
      <c r="B1277" s="16" t="str">
        <f t="shared" si="57"/>
        <v>Ze verzamelen informatie uit enkele bronnen die beschikbaar zijn.</v>
      </c>
      <c r="C1277" s="16" t="str">
        <f t="shared" si="59"/>
        <v>Ik kan gebruik maken van bronnen.</v>
      </c>
      <c r="D1277" s="9" t="str">
        <f t="shared" si="58"/>
        <v>Middenbouw</v>
      </c>
      <c r="E1277" s="10"/>
      <c r="F1277" s="1" t="s">
        <v>420</v>
      </c>
    </row>
    <row r="1278" spans="1:6" x14ac:dyDescent="0.2">
      <c r="A1278" s="17" t="s">
        <v>428</v>
      </c>
      <c r="B1278" s="16" t="str">
        <f t="shared" si="57"/>
        <v>Ze ordenen de gevonden informatie in de tijd.</v>
      </c>
      <c r="C1278" s="16" t="str">
        <f t="shared" si="59"/>
        <v>Ik kan een tekst ordenen.</v>
      </c>
      <c r="D1278" s="9" t="str">
        <f t="shared" si="58"/>
        <v>Middenbouw</v>
      </c>
      <c r="E1278" s="10"/>
      <c r="F1278" s="1" t="s">
        <v>425</v>
      </c>
    </row>
    <row r="1279" spans="1:6" x14ac:dyDescent="0.2">
      <c r="A1279" s="17" t="s">
        <v>428</v>
      </c>
      <c r="B1279" s="16" t="str">
        <f t="shared" si="57"/>
        <v>Ze ordenen de gevonden informatie in de tijd.</v>
      </c>
      <c r="C1279" s="16" t="str">
        <f t="shared" si="59"/>
        <v>Ik kan een tekst ordenen.</v>
      </c>
      <c r="D1279" s="9" t="str">
        <f t="shared" si="58"/>
        <v>Middenbouw</v>
      </c>
      <c r="E1279" s="27"/>
      <c r="F1279" s="26" t="s">
        <v>426</v>
      </c>
    </row>
    <row r="1280" spans="1:6" x14ac:dyDescent="0.2">
      <c r="A1280" s="17" t="s">
        <v>428</v>
      </c>
      <c r="B1280" s="16" t="str">
        <f t="shared" si="57"/>
        <v>Ze ordenen de gevonden informatie in de tijd.</v>
      </c>
      <c r="C1280" s="16" t="str">
        <f t="shared" si="59"/>
        <v>Ik kan een tekst ordenen.</v>
      </c>
      <c r="D1280" s="9" t="str">
        <f t="shared" si="58"/>
        <v>Middenbouw</v>
      </c>
      <c r="E1280" s="32"/>
      <c r="F1280" s="33" t="s">
        <v>417</v>
      </c>
    </row>
    <row r="1281" spans="1:6" x14ac:dyDescent="0.2">
      <c r="A1281" s="17" t="s">
        <v>428</v>
      </c>
      <c r="B1281" s="16" t="str">
        <f t="shared" ref="B1281:B1287" si="60">IF(A1281="2.5.1","De kinderen schrijven korte teksten, zoals antwoorden op vragen, berichten en afspraken en langere teksten, zoals verhalende en informatieve teksten.",IF(A1281="2.5.2","Ze kennen kenmerken van verhalende, informatieve, directieve, beschouwende en argumentatieve teksten.",IF(A1281="2.5.3","Ze durven te schrijven en hebben er plezier in.",IF(A1281="2.5.4","Ze stellen het onderwerp vast en zijn zich bewust van het schrijfdoel en het lezerspubliek.",IF(A1281="2.5.5","Ze verzamelen informatie uit enkele bronnen die beschikbaar zijn.",IF(A1281="2.5.6","Ze ordenen de gevonden informatie in de tijd.",IF(A1281="2.5.7","Ze kiezen de geschikte woorden en formuleren hun gedachten en gevoelens in enkelvoudige zinnen.",IF(A1281="2.5.8","Ze schrijven korte teksten met de juiste spelling en interpunctie.",IF(A1281="2.5.9","Ze lezen hun geschreven tekst na en reviseren die met hulp van anderen.",IF(A1281="2.5.10","Ze kunnen opmerkingen maken bij hun eigen teksten.",IF(A1281="2.5.11","De kinderen schrijven allerlei soorten teksten, waaronder verhalende, informatieve, directieve, beschouwende en argumentatieve teksten.",IF(A1281="2.5.12","Ze herkennen en gebruiken enkele kenmerken van verhalende, informatieve, directieve, beschouwende en argumentatieve teksten.",IF(A1281="2.5.13","Ze stellen het schrijfdoel en het lezerspubliek van tevoren vast.",IF(A1281="2.5.14","Ze verzamelen informatie uit verschillende soorten bronnen.",IF(A1281="2.5.15","Ze ordenen vooraf de gevonden informatie.",IF(A1281="2.5.16","Ze kiezen de juiste woorden en formuleren hun gedachten en gevoelens in enkelvoudige en samengestelde zinnen.",IF(A1281="2.5.17","Ze schrijven langere teksten met de juiste spelling en interpunctie.",IF(A1281="2.5.18","Ze besteden aandacht aan de vormgeving en de lay-out.",IF(A1281="2.5.19","Ze lezen hun geschreven tekst na en reviseren die zelfstandig.",IF(A1281="2.5.20","Ze reflecteren op het schrijfproduct en op het schrijfproces.","Voer tussendoel in"))))))))))))))))))))</f>
        <v>Ze ordenen de gevonden informatie in de tijd.</v>
      </c>
      <c r="C1281" s="16" t="str">
        <f t="shared" si="59"/>
        <v>Ik kan een tekst ordenen.</v>
      </c>
      <c r="D1281" s="9" t="str">
        <f t="shared" ref="D1281:D1287" si="61">IF(A1281="2.5.1","Middenbouw",IF(A1281="2.5.2","Middenbouw",IF(A1281="2.5.3","Middenbouw",IF(A1281="2.5.4","Middenbouw",IF(A1281="2.5.5","Middenbouw",IF(A1281="2.5.6","Middenbouw",IF(A1281="2.5.7","Middenbouw",IF(A1281="2.5.8","Middenbouw",IF(A1281="2.5.9","Middenbouw",IF(A1281="2.5.10","Middenbouw",IF(A1281="2.5.11","Bovenbouw",IF(A1281="2.5.12","Bovenbouw",IF(A1281="2.5.13","Bovenbouw",IF(A1281="2.5.14","Bovenbouw",IF(A1281="2.5.15","Bovenbouw",IF(A1281="2.5.16","Bovenbouw",IF(A1281="2.5.17","Bovenbouw",IF(A1281="2.5.18","Bovenbouw",IF(A1281="2.5.19","Bovenbouw",IF(A1281="2.5.20","Bovenbouw","Onbepaald"))))))))))))))))))))</f>
        <v>Middenbouw</v>
      </c>
      <c r="E1281" s="10"/>
      <c r="F1281" s="1" t="s">
        <v>418</v>
      </c>
    </row>
    <row r="1282" spans="1:6" x14ac:dyDescent="0.2">
      <c r="A1282" s="11" t="s">
        <v>428</v>
      </c>
      <c r="B1282" s="16" t="str">
        <f t="shared" si="60"/>
        <v>Ze ordenen de gevonden informatie in de tijd.</v>
      </c>
      <c r="C1282" s="16" t="str">
        <f t="shared" ref="C1282:C1345" si="62">IF(A1282="2.5.1","Ik kan verschillende soorten teksten schrijven.",IF(A1282="2.5.2","Ik kan de kenmerken van verschillende teksten benoemen.",IF(A1282="2.5.3","Ik heb plezier in schrijven.",IF(A1282="2.5.4","Voordat ik iets schrijf, bedenk ik het onderwerp, het doel en voor wie ik de tekst schrijf.",IF(A1282="2.5.5","Ik kan gebruik maken van bronnen.",IF(A1282="2.5.6","Ik kan een tekst ordenen.",IF(A1282="2.5.7","Ik denk goed na voordat ik iets opschrijf.",IF(A1282="2.5.8","Ik kan korte teksten op de juiste wijze schrijven.",IF(A1282="2.5.9","Je leest je tekst na, vraagt een ander mee te kijken en verbetert je tekst.",IF(A1282="2.5.10","Ik kan vertellen wat ik vind van wat ik geschreven heb.",IF(A1282="2.5.11","Ik kan verschillende soorten teksten schrijven. ",IF(A1282="2.5.12","Ik gebruik enkele kenmerken van verschillende soorten teksten in mijn eigen teksten.",IF(A1282="2.5.13","Ik stel voor dat ik begin met schrijven het schrijfdoel en de lezer vast.",IF(A1282="2.5.14","Ik kan informatie verzamelen uit verschillende bronnen.",IF(A1282="2.5.15","Ik kan gevonden informatie ordenen op verschillende criteria.",IF(A1282="2.5.16","Ik kan mijn gedachten en gevoelens met de juiste woorden en zingrootte schrijven.",IF(A1282="2.5.17","Ik kan lange teksten schrijven waarin ik de woorden juist spel en goede interpunctie gebruik.",IF(A1282="2.5.18","Ik besteed aandacht aan de vormgeving en lay-out van mijn schrijfproduct.",IF(A1282="2.5.19","Ik lees mijn schrijfproduct na en verbeter en/of reviseer deze waar nodig.",IF(A1282="2.5.20","Ik denk na over wat ik geschreven heb en hoe het ging.","Voer tussendoel in"))))))))))))))))))))</f>
        <v>Ik kan een tekst ordenen.</v>
      </c>
      <c r="D1282" s="9" t="str">
        <f t="shared" si="61"/>
        <v>Middenbouw</v>
      </c>
      <c r="E1282" s="10"/>
      <c r="F1282" s="1" t="s">
        <v>419</v>
      </c>
    </row>
    <row r="1283" spans="1:6" x14ac:dyDescent="0.2">
      <c r="A1283" s="11" t="s">
        <v>428</v>
      </c>
      <c r="B1283" s="16" t="str">
        <f t="shared" si="60"/>
        <v>Ze ordenen de gevonden informatie in de tijd.</v>
      </c>
      <c r="C1283" s="16" t="str">
        <f t="shared" si="62"/>
        <v>Ik kan een tekst ordenen.</v>
      </c>
      <c r="D1283" s="9" t="str">
        <f t="shared" si="61"/>
        <v>Middenbouw</v>
      </c>
      <c r="E1283" s="10"/>
      <c r="F1283" s="1" t="s">
        <v>420</v>
      </c>
    </row>
    <row r="1284" spans="1:6" x14ac:dyDescent="0.2">
      <c r="A1284" s="11" t="s">
        <v>99</v>
      </c>
      <c r="B1284" s="16" t="str">
        <f t="shared" si="60"/>
        <v>Ze schrijven korte teksten met de juiste spelling en interpunctie.</v>
      </c>
      <c r="C1284" s="16" t="str">
        <f t="shared" si="62"/>
        <v>Ik kan korte teksten op de juiste wijze schrijven.</v>
      </c>
      <c r="D1284" s="9" t="str">
        <f t="shared" si="61"/>
        <v>Middenbouw</v>
      </c>
      <c r="E1284" s="10"/>
      <c r="F1284" s="1" t="s">
        <v>67</v>
      </c>
    </row>
    <row r="1285" spans="1:6" x14ac:dyDescent="0.2">
      <c r="A1285" s="11" t="s">
        <v>99</v>
      </c>
      <c r="B1285" s="16" t="str">
        <f t="shared" si="60"/>
        <v>Ze schrijven korte teksten met de juiste spelling en interpunctie.</v>
      </c>
      <c r="C1285" s="16" t="str">
        <f t="shared" si="62"/>
        <v>Ik kan korte teksten op de juiste wijze schrijven.</v>
      </c>
      <c r="D1285" s="9" t="str">
        <f t="shared" si="61"/>
        <v>Middenbouw</v>
      </c>
      <c r="E1285" s="12"/>
      <c r="F1285" s="13" t="s">
        <v>69</v>
      </c>
    </row>
    <row r="1286" spans="1:6" x14ac:dyDescent="0.2">
      <c r="A1286" s="11" t="s">
        <v>99</v>
      </c>
      <c r="B1286" s="16" t="str">
        <f t="shared" si="60"/>
        <v>Ze schrijven korte teksten met de juiste spelling en interpunctie.</v>
      </c>
      <c r="C1286" s="16" t="str">
        <f t="shared" si="62"/>
        <v>Ik kan korte teksten op de juiste wijze schrijven.</v>
      </c>
      <c r="D1286" s="9" t="str">
        <f t="shared" si="61"/>
        <v>Middenbouw</v>
      </c>
      <c r="E1286" s="27"/>
      <c r="F1286" s="26" t="s">
        <v>73</v>
      </c>
    </row>
    <row r="1287" spans="1:6" ht="28.5" x14ac:dyDescent="0.2">
      <c r="A1287" s="11" t="s">
        <v>430</v>
      </c>
      <c r="B1287" s="16" t="str">
        <f t="shared" si="60"/>
        <v>Ze lezen hun geschreven tekst na en reviseren die met hulp van anderen.</v>
      </c>
      <c r="C1287" s="16" t="str">
        <f t="shared" si="62"/>
        <v>Je leest je tekst na, vraagt een ander mee te kijken en verbetert je tekst.</v>
      </c>
      <c r="D1287" s="9" t="str">
        <f t="shared" si="61"/>
        <v>Middenbouw</v>
      </c>
      <c r="E1287" s="27"/>
      <c r="F1287" s="26" t="s">
        <v>429</v>
      </c>
    </row>
    <row r="1288" spans="1:6" ht="42.75" x14ac:dyDescent="0.2">
      <c r="A1288" s="4" t="s">
        <v>18</v>
      </c>
      <c r="B1288" s="16" t="str">
        <f t="shared" ref="B1288:B1319" si="63">IF(A1288="2.5.1","De kinderen schrijven korte teksten, zoals antwoorden op vragen, berichten en afspraken en langere teksten, zoals verhalende en informatieve teksten.",IF(A1288="2.5.2","Ze kennen kenmerken van verhalende, informatieve, directieve, beschouwende en argumentatieve teksten.",IF(A1288="2.5.3","Ze durven te schrijven en hebben er plezier in.",IF(A1288="2.5.4","Ze stellen het onderwerp vast en zijn zich bewust van het schrijfdoel en het lezerspubliek.",IF(A1288="2.5.5","Ze verzamelen informatie uit enkele bronnen die beschikbaar zijn.",IF(A1288="2.5.6","Ze ordenen de gevonden informatie in de tijd.",IF(A1288="2.5.7","Ze kiezen de geschikte woorden en formuleren hun gedachten en gevoelens in enkelvoudige zinnen.",IF(A1288="2.5.8","Ze schrijven korte teksten met de juiste spelling en interpunctie.",IF(A1288="2.5.9","Ze lezen hun geschreven tekst na en reviseren die met hulp van anderen.",IF(A1288="2.5.10","Ze kunnen opmerkingen maken bij hun eigen teksten.",IF(A1288="2.5.11","De kinderen schrijven allerlei soorten teksten, waaronder verhalende, informatieve, directieve, beschouwende en argumentatieve teksten.",IF(A1288="2.5.12","Ze herkennen en gebruiken enkele kenmerken van verhalende, informatieve, directieve, beschouwende en argumentatieve teksten.",IF(A1288="2.5.13","Ze stellen het schrijfdoel en het lezerspubliek van tevoren vast.",IF(A1288="2.5.14","Ze verzamelen informatie uit verschillende soorten bronnen.",IF(A1288="2.5.15","Ze ordenen vooraf de gevonden informatie.",IF(A1288="2.5.16","Ze kiezen de juiste woorden en formuleren hun gedachten en gevoelens in enkelvoudige en samengestelde zinnen.",IF(A1288="2.5.17","Ze schrijven langere teksten met de juiste spelling en interpunctie.",IF(A1288="2.5.18","Ze besteden aandacht aan de vormgeving en de lay-out.",IF(A1288="2.5.19","Ze lezen hun geschreven tekst na en reviseren die zelfstandig.",IF(A1288="2.5.20","Ze reflecteren op het schrijfproduct en op het schrijfproces.","Voer tussendoel in"))))))))))))))))))))</f>
        <v>De kinderen schrijven korte teksten, zoals antwoorden op vragen, berichten en afspraken en langere teksten, zoals verhalende en informatieve teksten.</v>
      </c>
      <c r="C1288" s="16" t="str">
        <f t="shared" si="62"/>
        <v>Ik kan verschillende soorten teksten schrijven.</v>
      </c>
      <c r="D1288" s="9" t="str">
        <f t="shared" ref="D1288:D1319" si="64">IF(A1288="2.5.1","Middenbouw",IF(A1288="2.5.2","Middenbouw",IF(A1288="2.5.3","Middenbouw",IF(A1288="2.5.4","Middenbouw",IF(A1288="2.5.5","Middenbouw",IF(A1288="2.5.6","Middenbouw",IF(A1288="2.5.7","Middenbouw",IF(A1288="2.5.8","Middenbouw",IF(A1288="2.5.9","Middenbouw",IF(A1288="2.5.10","Middenbouw",IF(A1288="2.5.11","Bovenbouw",IF(A1288="2.5.12","Bovenbouw",IF(A1288="2.5.13","Bovenbouw",IF(A1288="2.5.14","Bovenbouw",IF(A1288="2.5.15","Bovenbouw",IF(A1288="2.5.16","Bovenbouw",IF(A1288="2.5.17","Bovenbouw",IF(A1288="2.5.18","Bovenbouw",IF(A1288="2.5.19","Bovenbouw",IF(A1288="2.5.20","Bovenbouw","Onbepaald"))))))))))))))))))))</f>
        <v>Middenbouw</v>
      </c>
      <c r="E1288" s="10">
        <v>5</v>
      </c>
      <c r="F1288" s="1" t="s">
        <v>565</v>
      </c>
    </row>
    <row r="1289" spans="1:6" ht="28.5" x14ac:dyDescent="0.2">
      <c r="A1289" s="4" t="s">
        <v>522</v>
      </c>
      <c r="B1289" s="16" t="str">
        <f t="shared" si="63"/>
        <v>Ze kiezen de geschikte woorden en formuleren hun gedachten en gevoelens in enkelvoudige zinnen.</v>
      </c>
      <c r="C1289" s="16" t="str">
        <f t="shared" si="62"/>
        <v>Ik denk goed na voordat ik iets opschrijf.</v>
      </c>
      <c r="D1289" s="9" t="str">
        <f t="shared" si="64"/>
        <v>Middenbouw</v>
      </c>
      <c r="E1289" s="10">
        <v>5</v>
      </c>
      <c r="F1289" s="1" t="s">
        <v>565</v>
      </c>
    </row>
    <row r="1290" spans="1:6" x14ac:dyDescent="0.2">
      <c r="A1290" s="4" t="s">
        <v>431</v>
      </c>
      <c r="B1290" s="16" t="str">
        <f t="shared" si="63"/>
        <v>Ze kunnen opmerkingen maken bij hun eigen teksten.</v>
      </c>
      <c r="C1290" s="16" t="str">
        <f t="shared" si="62"/>
        <v>Ik kan vertellen wat ik vind van wat ik geschreven heb.</v>
      </c>
      <c r="D1290" s="9" t="str">
        <f t="shared" si="64"/>
        <v>Middenbouw</v>
      </c>
      <c r="E1290" s="10">
        <v>5</v>
      </c>
      <c r="F1290" s="1" t="s">
        <v>565</v>
      </c>
    </row>
    <row r="1291" spans="1:6" x14ac:dyDescent="0.2">
      <c r="A1291" s="4" t="s">
        <v>99</v>
      </c>
      <c r="B1291" s="16" t="str">
        <f t="shared" si="63"/>
        <v>Ze schrijven korte teksten met de juiste spelling en interpunctie.</v>
      </c>
      <c r="C1291" s="16" t="str">
        <f t="shared" si="62"/>
        <v>Ik kan korte teksten op de juiste wijze schrijven.</v>
      </c>
      <c r="D1291" s="9" t="str">
        <f t="shared" si="64"/>
        <v>Middenbouw</v>
      </c>
      <c r="E1291" s="10">
        <v>5</v>
      </c>
      <c r="F1291" s="1" t="s">
        <v>557</v>
      </c>
    </row>
    <row r="1292" spans="1:6" ht="28.5" x14ac:dyDescent="0.2">
      <c r="A1292" s="4" t="s">
        <v>522</v>
      </c>
      <c r="B1292" s="16" t="str">
        <f t="shared" si="63"/>
        <v>Ze kiezen de geschikte woorden en formuleren hun gedachten en gevoelens in enkelvoudige zinnen.</v>
      </c>
      <c r="C1292" s="16" t="str">
        <f t="shared" si="62"/>
        <v>Ik denk goed na voordat ik iets opschrijf.</v>
      </c>
      <c r="D1292" s="9" t="str">
        <f t="shared" si="64"/>
        <v>Middenbouw</v>
      </c>
      <c r="E1292" s="10">
        <v>5</v>
      </c>
      <c r="F1292" s="1" t="s">
        <v>592</v>
      </c>
    </row>
    <row r="1293" spans="1:6" x14ac:dyDescent="0.2">
      <c r="A1293" s="4" t="s">
        <v>99</v>
      </c>
      <c r="B1293" s="16" t="str">
        <f t="shared" si="63"/>
        <v>Ze schrijven korte teksten met de juiste spelling en interpunctie.</v>
      </c>
      <c r="C1293" s="16" t="str">
        <f t="shared" si="62"/>
        <v>Ik kan korte teksten op de juiste wijze schrijven.</v>
      </c>
      <c r="D1293" s="9" t="str">
        <f t="shared" si="64"/>
        <v>Middenbouw</v>
      </c>
      <c r="E1293" s="10">
        <v>5</v>
      </c>
      <c r="F1293" s="1" t="s">
        <v>558</v>
      </c>
    </row>
    <row r="1294" spans="1:6" ht="28.5" x14ac:dyDescent="0.2">
      <c r="A1294" s="4" t="s">
        <v>430</v>
      </c>
      <c r="B1294" s="16" t="str">
        <f t="shared" si="63"/>
        <v>Ze lezen hun geschreven tekst na en reviseren die met hulp van anderen.</v>
      </c>
      <c r="C1294" s="16" t="str">
        <f t="shared" si="62"/>
        <v>Je leest je tekst na, vraagt een ander mee te kijken en verbetert je tekst.</v>
      </c>
      <c r="D1294" s="9" t="str">
        <f t="shared" si="64"/>
        <v>Middenbouw</v>
      </c>
      <c r="E1294" s="10">
        <v>5</v>
      </c>
      <c r="F1294" s="1" t="s">
        <v>558</v>
      </c>
    </row>
    <row r="1295" spans="1:6" ht="28.5" x14ac:dyDescent="0.2">
      <c r="A1295" s="4" t="s">
        <v>416</v>
      </c>
      <c r="B1295" s="16" t="str">
        <f t="shared" si="63"/>
        <v>Ze kennen kenmerken van verhalende, informatieve, directieve, beschouwende en argumentatieve teksten.</v>
      </c>
      <c r="C1295" s="16" t="str">
        <f t="shared" si="62"/>
        <v>Ik kan de kenmerken van verschillende teksten benoemen.</v>
      </c>
      <c r="D1295" s="9" t="str">
        <f t="shared" si="64"/>
        <v>Middenbouw</v>
      </c>
      <c r="E1295" s="10">
        <v>5</v>
      </c>
      <c r="F1295" s="1" t="s">
        <v>559</v>
      </c>
    </row>
    <row r="1296" spans="1:6" ht="28.5" x14ac:dyDescent="0.2">
      <c r="A1296" s="4" t="s">
        <v>403</v>
      </c>
      <c r="B1296" s="16" t="str">
        <f t="shared" si="63"/>
        <v>Ze stellen het onderwerp vast en zijn zich bewust van het schrijfdoel en het lezerspubliek.</v>
      </c>
      <c r="C1296" s="16" t="str">
        <f t="shared" si="62"/>
        <v>Voordat ik iets schrijf, bedenk ik het onderwerp, het doel en voor wie ik de tekst schrijf.</v>
      </c>
      <c r="D1296" s="9" t="str">
        <f t="shared" si="64"/>
        <v>Middenbouw</v>
      </c>
      <c r="E1296" s="10">
        <v>5</v>
      </c>
      <c r="F1296" s="1" t="s">
        <v>735</v>
      </c>
    </row>
    <row r="1297" spans="1:6" ht="28.5" x14ac:dyDescent="0.2">
      <c r="A1297" s="4" t="s">
        <v>453</v>
      </c>
      <c r="B1297" s="16" t="str">
        <f t="shared" si="63"/>
        <v>De kinderen schrijven allerlei soorten teksten, waaronder verhalende, informatieve, directieve, beschouwende en argumentatieve teksten.</v>
      </c>
      <c r="C1297" s="16" t="str">
        <f t="shared" si="62"/>
        <v xml:space="preserve">Ik kan verschillende soorten teksten schrijven. </v>
      </c>
      <c r="D1297" s="9" t="str">
        <f t="shared" si="64"/>
        <v>Bovenbouw</v>
      </c>
      <c r="E1297" s="10">
        <v>6</v>
      </c>
      <c r="F1297" s="1" t="s">
        <v>608</v>
      </c>
    </row>
    <row r="1298" spans="1:6" x14ac:dyDescent="0.2">
      <c r="A1298" s="4" t="s">
        <v>434</v>
      </c>
      <c r="B1298" s="16" t="str">
        <f t="shared" si="63"/>
        <v>Ze stellen het schrijfdoel en het lezerspubliek van tevoren vast.</v>
      </c>
      <c r="C1298" s="16" t="str">
        <f t="shared" si="62"/>
        <v>Ik stel voor dat ik begin met schrijven het schrijfdoel en de lezer vast.</v>
      </c>
      <c r="D1298" s="9" t="str">
        <f t="shared" si="64"/>
        <v>Bovenbouw</v>
      </c>
      <c r="E1298" s="10">
        <v>6</v>
      </c>
      <c r="F1298" s="1" t="s">
        <v>608</v>
      </c>
    </row>
    <row r="1299" spans="1:6" x14ac:dyDescent="0.2">
      <c r="A1299" s="4" t="s">
        <v>455</v>
      </c>
      <c r="B1299" s="16" t="str">
        <f t="shared" si="63"/>
        <v>Ze verzamelen informatie uit verschillende soorten bronnen.</v>
      </c>
      <c r="C1299" s="16" t="str">
        <f t="shared" si="62"/>
        <v>Ik kan informatie verzamelen uit verschillende bronnen.</v>
      </c>
      <c r="D1299" s="9" t="str">
        <f t="shared" si="64"/>
        <v>Bovenbouw</v>
      </c>
      <c r="E1299" s="10">
        <v>6</v>
      </c>
      <c r="F1299" s="1" t="s">
        <v>608</v>
      </c>
    </row>
    <row r="1300" spans="1:6" ht="28.5" x14ac:dyDescent="0.2">
      <c r="A1300" s="4" t="s">
        <v>456</v>
      </c>
      <c r="B1300" s="16" t="str">
        <f t="shared" si="63"/>
        <v>Ze kiezen de juiste woorden en formuleren hun gedachten en gevoelens in enkelvoudige en samengestelde zinnen.</v>
      </c>
      <c r="C1300" s="16" t="str">
        <f t="shared" si="62"/>
        <v>Ik kan mijn gedachten en gevoelens met de juiste woorden en zingrootte schrijven.</v>
      </c>
      <c r="D1300" s="9" t="str">
        <f t="shared" si="64"/>
        <v>Bovenbouw</v>
      </c>
      <c r="E1300" s="10">
        <v>6</v>
      </c>
      <c r="F1300" s="1" t="s">
        <v>585</v>
      </c>
    </row>
    <row r="1301" spans="1:6" ht="28.5" x14ac:dyDescent="0.2">
      <c r="A1301" s="4" t="s">
        <v>456</v>
      </c>
      <c r="B1301" s="16" t="str">
        <f t="shared" si="63"/>
        <v>Ze kiezen de juiste woorden en formuleren hun gedachten en gevoelens in enkelvoudige en samengestelde zinnen.</v>
      </c>
      <c r="C1301" s="16" t="str">
        <f t="shared" si="62"/>
        <v>Ik kan mijn gedachten en gevoelens met de juiste woorden en zingrootte schrijven.</v>
      </c>
      <c r="D1301" s="9" t="str">
        <f t="shared" si="64"/>
        <v>Bovenbouw</v>
      </c>
      <c r="E1301" s="10">
        <v>6</v>
      </c>
      <c r="F1301" s="1" t="s">
        <v>854</v>
      </c>
    </row>
    <row r="1302" spans="1:6" ht="28.5" x14ac:dyDescent="0.2">
      <c r="A1302" s="4" t="s">
        <v>340</v>
      </c>
      <c r="B1302" s="16" t="str">
        <f t="shared" si="63"/>
        <v>Ze schrijven langere teksten met de juiste spelling en interpunctie.</v>
      </c>
      <c r="C1302" s="16" t="str">
        <f t="shared" si="62"/>
        <v>Ik kan lange teksten schrijven waarin ik de woorden juist spel en goede interpunctie gebruik.</v>
      </c>
      <c r="D1302" s="9" t="str">
        <f t="shared" si="64"/>
        <v>Bovenbouw</v>
      </c>
      <c r="E1302" s="10">
        <v>6</v>
      </c>
      <c r="F1302" s="1" t="s">
        <v>854</v>
      </c>
    </row>
    <row r="1303" spans="1:6" ht="28.5" x14ac:dyDescent="0.2">
      <c r="A1303" s="4" t="s">
        <v>453</v>
      </c>
      <c r="B1303" s="16" t="str">
        <f t="shared" si="63"/>
        <v>De kinderen schrijven allerlei soorten teksten, waaronder verhalende, informatieve, directieve, beschouwende en argumentatieve teksten.</v>
      </c>
      <c r="C1303" s="16" t="str">
        <f t="shared" si="62"/>
        <v xml:space="preserve">Ik kan verschillende soorten teksten schrijven. </v>
      </c>
      <c r="D1303" s="9" t="str">
        <f t="shared" si="64"/>
        <v>Bovenbouw</v>
      </c>
      <c r="E1303" s="10">
        <v>6</v>
      </c>
      <c r="F1303" s="1" t="s">
        <v>857</v>
      </c>
    </row>
    <row r="1304" spans="1:6" ht="28.5" x14ac:dyDescent="0.2">
      <c r="A1304" s="4" t="s">
        <v>454</v>
      </c>
      <c r="B1304" s="16" t="str">
        <f t="shared" si="63"/>
        <v>Ze herkennen en gebruiken enkele kenmerken van verhalende, informatieve, directieve, beschouwende en argumentatieve teksten.</v>
      </c>
      <c r="C1304" s="16" t="str">
        <f t="shared" si="62"/>
        <v>Ik gebruik enkele kenmerken van verschillende soorten teksten in mijn eigen teksten.</v>
      </c>
      <c r="D1304" s="9" t="str">
        <f t="shared" si="64"/>
        <v>Bovenbouw</v>
      </c>
      <c r="E1304" s="10">
        <v>6</v>
      </c>
      <c r="F1304" s="1" t="s">
        <v>857</v>
      </c>
    </row>
    <row r="1305" spans="1:6" ht="28.5" x14ac:dyDescent="0.2">
      <c r="A1305" s="4" t="s">
        <v>453</v>
      </c>
      <c r="B1305" s="16" t="str">
        <f t="shared" si="63"/>
        <v>De kinderen schrijven allerlei soorten teksten, waaronder verhalende, informatieve, directieve, beschouwende en argumentatieve teksten.</v>
      </c>
      <c r="C1305" s="16" t="str">
        <f t="shared" si="62"/>
        <v xml:space="preserve">Ik kan verschillende soorten teksten schrijven. </v>
      </c>
      <c r="D1305" s="9" t="str">
        <f t="shared" si="64"/>
        <v>Bovenbouw</v>
      </c>
      <c r="E1305" s="10">
        <v>6</v>
      </c>
      <c r="F1305" s="1" t="s">
        <v>582</v>
      </c>
    </row>
    <row r="1306" spans="1:6" x14ac:dyDescent="0.2">
      <c r="A1306" s="4" t="s">
        <v>434</v>
      </c>
      <c r="B1306" s="16" t="str">
        <f t="shared" si="63"/>
        <v>Ze stellen het schrijfdoel en het lezerspubliek van tevoren vast.</v>
      </c>
      <c r="C1306" s="16" t="str">
        <f t="shared" si="62"/>
        <v>Ik stel voor dat ik begin met schrijven het schrijfdoel en de lezer vast.</v>
      </c>
      <c r="D1306" s="9" t="str">
        <f t="shared" si="64"/>
        <v>Bovenbouw</v>
      </c>
      <c r="E1306" s="10">
        <v>6</v>
      </c>
      <c r="F1306" s="1" t="s">
        <v>582</v>
      </c>
    </row>
    <row r="1307" spans="1:6" ht="28.5" x14ac:dyDescent="0.2">
      <c r="A1307" s="4" t="s">
        <v>453</v>
      </c>
      <c r="B1307" s="16" t="str">
        <f t="shared" si="63"/>
        <v>De kinderen schrijven allerlei soorten teksten, waaronder verhalende, informatieve, directieve, beschouwende en argumentatieve teksten.</v>
      </c>
      <c r="C1307" s="16" t="str">
        <f t="shared" si="62"/>
        <v xml:space="preserve">Ik kan verschillende soorten teksten schrijven. </v>
      </c>
      <c r="D1307" s="9" t="str">
        <f t="shared" si="64"/>
        <v>Bovenbouw</v>
      </c>
      <c r="E1307" s="10">
        <v>6</v>
      </c>
      <c r="F1307" s="1" t="s">
        <v>586</v>
      </c>
    </row>
    <row r="1308" spans="1:6" ht="28.5" x14ac:dyDescent="0.2">
      <c r="A1308" s="4" t="s">
        <v>456</v>
      </c>
      <c r="B1308" s="16" t="str">
        <f t="shared" si="63"/>
        <v>Ze kiezen de juiste woorden en formuleren hun gedachten en gevoelens in enkelvoudige en samengestelde zinnen.</v>
      </c>
      <c r="C1308" s="16" t="str">
        <f t="shared" si="62"/>
        <v>Ik kan mijn gedachten en gevoelens met de juiste woorden en zingrootte schrijven.</v>
      </c>
      <c r="D1308" s="9" t="str">
        <f t="shared" si="64"/>
        <v>Bovenbouw</v>
      </c>
      <c r="E1308" s="10">
        <v>6</v>
      </c>
      <c r="F1308" s="1" t="s">
        <v>591</v>
      </c>
    </row>
    <row r="1309" spans="1:6" ht="28.5" x14ac:dyDescent="0.2">
      <c r="A1309" s="4" t="s">
        <v>453</v>
      </c>
      <c r="B1309" s="16" t="str">
        <f t="shared" si="63"/>
        <v>De kinderen schrijven allerlei soorten teksten, waaronder verhalende, informatieve, directieve, beschouwende en argumentatieve teksten.</v>
      </c>
      <c r="C1309" s="16" t="str">
        <f t="shared" si="62"/>
        <v xml:space="preserve">Ik kan verschillende soorten teksten schrijven. </v>
      </c>
      <c r="D1309" s="9" t="str">
        <f t="shared" si="64"/>
        <v>Bovenbouw</v>
      </c>
      <c r="E1309" s="10">
        <v>6</v>
      </c>
      <c r="F1309" s="1" t="s">
        <v>859</v>
      </c>
    </row>
    <row r="1310" spans="1:6" x14ac:dyDescent="0.2">
      <c r="A1310" s="4" t="s">
        <v>434</v>
      </c>
      <c r="B1310" s="16" t="str">
        <f t="shared" si="63"/>
        <v>Ze stellen het schrijfdoel en het lezerspubliek van tevoren vast.</v>
      </c>
      <c r="C1310" s="16" t="str">
        <f t="shared" si="62"/>
        <v>Ik stel voor dat ik begin met schrijven het schrijfdoel en de lezer vast.</v>
      </c>
      <c r="D1310" s="9" t="str">
        <f t="shared" si="64"/>
        <v>Bovenbouw</v>
      </c>
      <c r="E1310" s="10">
        <v>6</v>
      </c>
      <c r="F1310" s="1" t="s">
        <v>859</v>
      </c>
    </row>
    <row r="1311" spans="1:6" ht="28.5" x14ac:dyDescent="0.2">
      <c r="A1311" s="4" t="s">
        <v>453</v>
      </c>
      <c r="B1311" s="16" t="str">
        <f t="shared" si="63"/>
        <v>De kinderen schrijven allerlei soorten teksten, waaronder verhalende, informatieve, directieve, beschouwende en argumentatieve teksten.</v>
      </c>
      <c r="C1311" s="16" t="str">
        <f t="shared" si="62"/>
        <v xml:space="preserve">Ik kan verschillende soorten teksten schrijven. </v>
      </c>
      <c r="D1311" s="9" t="str">
        <f t="shared" si="64"/>
        <v>Bovenbouw</v>
      </c>
      <c r="E1311" s="10">
        <v>6</v>
      </c>
      <c r="F1311" s="1" t="s">
        <v>581</v>
      </c>
    </row>
    <row r="1312" spans="1:6" ht="28.5" x14ac:dyDescent="0.2">
      <c r="A1312" s="4" t="s">
        <v>454</v>
      </c>
      <c r="B1312" s="16" t="str">
        <f t="shared" si="63"/>
        <v>Ze herkennen en gebruiken enkele kenmerken van verhalende, informatieve, directieve, beschouwende en argumentatieve teksten.</v>
      </c>
      <c r="C1312" s="16" t="str">
        <f t="shared" si="62"/>
        <v>Ik gebruik enkele kenmerken van verschillende soorten teksten in mijn eigen teksten.</v>
      </c>
      <c r="D1312" s="9" t="str">
        <f t="shared" si="64"/>
        <v>Bovenbouw</v>
      </c>
      <c r="E1312" s="10">
        <v>6</v>
      </c>
      <c r="F1312" s="1" t="s">
        <v>581</v>
      </c>
    </row>
    <row r="1313" spans="1:6" ht="28.5" x14ac:dyDescent="0.2">
      <c r="A1313" s="4" t="s">
        <v>457</v>
      </c>
      <c r="B1313" s="16" t="str">
        <f t="shared" si="63"/>
        <v>Ze besteden aandacht aan de vormgeving en de lay-out.</v>
      </c>
      <c r="C1313" s="16" t="str">
        <f t="shared" si="62"/>
        <v>Ik besteed aandacht aan de vormgeving en lay-out van mijn schrijfproduct.</v>
      </c>
      <c r="D1313" s="9" t="str">
        <f t="shared" si="64"/>
        <v>Bovenbouw</v>
      </c>
      <c r="E1313" s="10">
        <v>6</v>
      </c>
      <c r="F1313" s="1" t="s">
        <v>581</v>
      </c>
    </row>
    <row r="1314" spans="1:6" ht="28.5" x14ac:dyDescent="0.2">
      <c r="A1314" s="4" t="s">
        <v>453</v>
      </c>
      <c r="B1314" s="16" t="str">
        <f t="shared" si="63"/>
        <v>De kinderen schrijven allerlei soorten teksten, waaronder verhalende, informatieve, directieve, beschouwende en argumentatieve teksten.</v>
      </c>
      <c r="C1314" s="16" t="str">
        <f t="shared" si="62"/>
        <v xml:space="preserve">Ik kan verschillende soorten teksten schrijven. </v>
      </c>
      <c r="D1314" s="9" t="str">
        <f t="shared" si="64"/>
        <v>Bovenbouw</v>
      </c>
      <c r="E1314" s="10">
        <v>7</v>
      </c>
      <c r="F1314" s="1" t="s">
        <v>926</v>
      </c>
    </row>
    <row r="1315" spans="1:6" x14ac:dyDescent="0.2">
      <c r="A1315" s="4" t="s">
        <v>455</v>
      </c>
      <c r="B1315" s="16" t="str">
        <f t="shared" si="63"/>
        <v>Ze verzamelen informatie uit verschillende soorten bronnen.</v>
      </c>
      <c r="C1315" s="16" t="str">
        <f t="shared" si="62"/>
        <v>Ik kan informatie verzamelen uit verschillende bronnen.</v>
      </c>
      <c r="D1315" s="9" t="str">
        <f t="shared" si="64"/>
        <v>Bovenbouw</v>
      </c>
      <c r="E1315" s="10">
        <v>7</v>
      </c>
      <c r="F1315" s="1" t="s">
        <v>926</v>
      </c>
    </row>
    <row r="1316" spans="1:6" ht="28.5" x14ac:dyDescent="0.2">
      <c r="A1316" s="4" t="s">
        <v>456</v>
      </c>
      <c r="B1316" s="16" t="str">
        <f t="shared" si="63"/>
        <v>Ze kiezen de juiste woorden en formuleren hun gedachten en gevoelens in enkelvoudige en samengestelde zinnen.</v>
      </c>
      <c r="C1316" s="16" t="str">
        <f t="shared" si="62"/>
        <v>Ik kan mijn gedachten en gevoelens met de juiste woorden en zingrootte schrijven.</v>
      </c>
      <c r="D1316" s="9" t="str">
        <f t="shared" si="64"/>
        <v>Bovenbouw</v>
      </c>
      <c r="E1316" s="10">
        <v>7</v>
      </c>
      <c r="F1316" s="1" t="s">
        <v>926</v>
      </c>
    </row>
    <row r="1317" spans="1:6" x14ac:dyDescent="0.2">
      <c r="A1317" s="4" t="s">
        <v>436</v>
      </c>
      <c r="B1317" s="16" t="str">
        <f t="shared" si="63"/>
        <v>Ze reflecteren op het schrijfproduct en op het schrijfproces.</v>
      </c>
      <c r="C1317" s="16" t="str">
        <f t="shared" si="62"/>
        <v>Ik denk na over wat ik geschreven heb en hoe het ging.</v>
      </c>
      <c r="D1317" s="9" t="str">
        <f t="shared" si="64"/>
        <v>Bovenbouw</v>
      </c>
      <c r="E1317" s="10">
        <v>7</v>
      </c>
      <c r="F1317" s="1" t="s">
        <v>926</v>
      </c>
    </row>
    <row r="1318" spans="1:6" ht="28.5" x14ac:dyDescent="0.2">
      <c r="A1318" s="4" t="s">
        <v>456</v>
      </c>
      <c r="B1318" s="16" t="str">
        <f t="shared" si="63"/>
        <v>Ze kiezen de juiste woorden en formuleren hun gedachten en gevoelens in enkelvoudige en samengestelde zinnen.</v>
      </c>
      <c r="C1318" s="16" t="str">
        <f t="shared" si="62"/>
        <v>Ik kan mijn gedachten en gevoelens met de juiste woorden en zingrootte schrijven.</v>
      </c>
      <c r="D1318" s="9" t="str">
        <f t="shared" si="64"/>
        <v>Bovenbouw</v>
      </c>
      <c r="E1318" s="10">
        <v>7</v>
      </c>
      <c r="F1318" s="1" t="s">
        <v>927</v>
      </c>
    </row>
    <row r="1319" spans="1:6" ht="28.5" x14ac:dyDescent="0.2">
      <c r="A1319" s="4" t="s">
        <v>458</v>
      </c>
      <c r="B1319" s="16" t="str">
        <f t="shared" si="63"/>
        <v>Ze lezen hun geschreven tekst na en reviseren die zelfstandig.</v>
      </c>
      <c r="C1319" s="16" t="str">
        <f t="shared" si="62"/>
        <v>Ik lees mijn schrijfproduct na en verbeter en/of reviseer deze waar nodig.</v>
      </c>
      <c r="D1319" s="9" t="str">
        <f t="shared" si="64"/>
        <v>Bovenbouw</v>
      </c>
      <c r="E1319" s="10">
        <v>7</v>
      </c>
      <c r="F1319" s="1" t="s">
        <v>927</v>
      </c>
    </row>
    <row r="1320" spans="1:6" x14ac:dyDescent="0.2">
      <c r="A1320" s="4" t="s">
        <v>436</v>
      </c>
      <c r="B1320" s="16" t="str">
        <f t="shared" ref="B1320:B1351" si="65">IF(A1320="2.5.1","De kinderen schrijven korte teksten, zoals antwoorden op vragen, berichten en afspraken en langere teksten, zoals verhalende en informatieve teksten.",IF(A1320="2.5.2","Ze kennen kenmerken van verhalende, informatieve, directieve, beschouwende en argumentatieve teksten.",IF(A1320="2.5.3","Ze durven te schrijven en hebben er plezier in.",IF(A1320="2.5.4","Ze stellen het onderwerp vast en zijn zich bewust van het schrijfdoel en het lezerspubliek.",IF(A1320="2.5.5","Ze verzamelen informatie uit enkele bronnen die beschikbaar zijn.",IF(A1320="2.5.6","Ze ordenen de gevonden informatie in de tijd.",IF(A1320="2.5.7","Ze kiezen de geschikte woorden en formuleren hun gedachten en gevoelens in enkelvoudige zinnen.",IF(A1320="2.5.8","Ze schrijven korte teksten met de juiste spelling en interpunctie.",IF(A1320="2.5.9","Ze lezen hun geschreven tekst na en reviseren die met hulp van anderen.",IF(A1320="2.5.10","Ze kunnen opmerkingen maken bij hun eigen teksten.",IF(A1320="2.5.11","De kinderen schrijven allerlei soorten teksten, waaronder verhalende, informatieve, directieve, beschouwende en argumentatieve teksten.",IF(A1320="2.5.12","Ze herkennen en gebruiken enkele kenmerken van verhalende, informatieve, directieve, beschouwende en argumentatieve teksten.",IF(A1320="2.5.13","Ze stellen het schrijfdoel en het lezerspubliek van tevoren vast.",IF(A1320="2.5.14","Ze verzamelen informatie uit verschillende soorten bronnen.",IF(A1320="2.5.15","Ze ordenen vooraf de gevonden informatie.",IF(A1320="2.5.16","Ze kiezen de juiste woorden en formuleren hun gedachten en gevoelens in enkelvoudige en samengestelde zinnen.",IF(A1320="2.5.17","Ze schrijven langere teksten met de juiste spelling en interpunctie.",IF(A1320="2.5.18","Ze besteden aandacht aan de vormgeving en de lay-out.",IF(A1320="2.5.19","Ze lezen hun geschreven tekst na en reviseren die zelfstandig.",IF(A1320="2.5.20","Ze reflecteren op het schrijfproduct en op het schrijfproces.","Voer tussendoel in"))))))))))))))))))))</f>
        <v>Ze reflecteren op het schrijfproduct en op het schrijfproces.</v>
      </c>
      <c r="C1320" s="16" t="str">
        <f t="shared" si="62"/>
        <v>Ik denk na over wat ik geschreven heb en hoe het ging.</v>
      </c>
      <c r="D1320" s="9" t="str">
        <f t="shared" ref="D1320:D1351" si="66">IF(A1320="2.5.1","Middenbouw",IF(A1320="2.5.2","Middenbouw",IF(A1320="2.5.3","Middenbouw",IF(A1320="2.5.4","Middenbouw",IF(A1320="2.5.5","Middenbouw",IF(A1320="2.5.6","Middenbouw",IF(A1320="2.5.7","Middenbouw",IF(A1320="2.5.8","Middenbouw",IF(A1320="2.5.9","Middenbouw",IF(A1320="2.5.10","Middenbouw",IF(A1320="2.5.11","Bovenbouw",IF(A1320="2.5.12","Bovenbouw",IF(A1320="2.5.13","Bovenbouw",IF(A1320="2.5.14","Bovenbouw",IF(A1320="2.5.15","Bovenbouw",IF(A1320="2.5.16","Bovenbouw",IF(A1320="2.5.17","Bovenbouw",IF(A1320="2.5.18","Bovenbouw",IF(A1320="2.5.19","Bovenbouw",IF(A1320="2.5.20","Bovenbouw","Onbepaald"))))))))))))))))))))</f>
        <v>Bovenbouw</v>
      </c>
      <c r="E1320" s="10">
        <v>7</v>
      </c>
      <c r="F1320" s="1" t="s">
        <v>927</v>
      </c>
    </row>
    <row r="1321" spans="1:6" x14ac:dyDescent="0.2">
      <c r="A1321" s="4" t="s">
        <v>435</v>
      </c>
      <c r="B1321" s="16" t="str">
        <f t="shared" si="65"/>
        <v>Ze ordenen vooraf de gevonden informatie.</v>
      </c>
      <c r="C1321" s="16" t="str">
        <f t="shared" si="62"/>
        <v>Ik kan gevonden informatie ordenen op verschillende criteria.</v>
      </c>
      <c r="D1321" s="9" t="str">
        <f t="shared" si="66"/>
        <v>Bovenbouw</v>
      </c>
      <c r="E1321" s="10">
        <v>7</v>
      </c>
      <c r="F1321" s="1" t="s">
        <v>928</v>
      </c>
    </row>
    <row r="1322" spans="1:6" ht="28.5" x14ac:dyDescent="0.2">
      <c r="A1322" s="4" t="s">
        <v>456</v>
      </c>
      <c r="B1322" s="16" t="str">
        <f t="shared" si="65"/>
        <v>Ze kiezen de juiste woorden en formuleren hun gedachten en gevoelens in enkelvoudige en samengestelde zinnen.</v>
      </c>
      <c r="C1322" s="16" t="str">
        <f t="shared" si="62"/>
        <v>Ik kan mijn gedachten en gevoelens met de juiste woorden en zingrootte schrijven.</v>
      </c>
      <c r="D1322" s="9" t="str">
        <f t="shared" si="66"/>
        <v>Bovenbouw</v>
      </c>
      <c r="E1322" s="10">
        <v>7</v>
      </c>
      <c r="F1322" s="1" t="s">
        <v>928</v>
      </c>
    </row>
    <row r="1323" spans="1:6" ht="28.5" x14ac:dyDescent="0.2">
      <c r="A1323" s="4" t="s">
        <v>458</v>
      </c>
      <c r="B1323" s="16" t="str">
        <f t="shared" si="65"/>
        <v>Ze lezen hun geschreven tekst na en reviseren die zelfstandig.</v>
      </c>
      <c r="C1323" s="16" t="str">
        <f t="shared" si="62"/>
        <v>Ik lees mijn schrijfproduct na en verbeter en/of reviseer deze waar nodig.</v>
      </c>
      <c r="D1323" s="9" t="str">
        <f t="shared" si="66"/>
        <v>Bovenbouw</v>
      </c>
      <c r="E1323" s="10">
        <v>7</v>
      </c>
      <c r="F1323" s="1" t="s">
        <v>928</v>
      </c>
    </row>
    <row r="1324" spans="1:6" x14ac:dyDescent="0.2">
      <c r="A1324" s="4" t="s">
        <v>436</v>
      </c>
      <c r="B1324" s="16" t="str">
        <f t="shared" si="65"/>
        <v>Ze reflecteren op het schrijfproduct en op het schrijfproces.</v>
      </c>
      <c r="C1324" s="16" t="str">
        <f t="shared" si="62"/>
        <v>Ik denk na over wat ik geschreven heb en hoe het ging.</v>
      </c>
      <c r="D1324" s="9" t="str">
        <f t="shared" si="66"/>
        <v>Bovenbouw</v>
      </c>
      <c r="E1324" s="10">
        <v>7</v>
      </c>
      <c r="F1324" s="1" t="s">
        <v>928</v>
      </c>
    </row>
    <row r="1325" spans="1:6" x14ac:dyDescent="0.2">
      <c r="A1325" s="4" t="s">
        <v>455</v>
      </c>
      <c r="B1325" s="16" t="str">
        <f t="shared" si="65"/>
        <v>Ze verzamelen informatie uit verschillende soorten bronnen.</v>
      </c>
      <c r="C1325" s="16" t="str">
        <f t="shared" si="62"/>
        <v>Ik kan informatie verzamelen uit verschillende bronnen.</v>
      </c>
      <c r="D1325" s="9" t="str">
        <f t="shared" si="66"/>
        <v>Bovenbouw</v>
      </c>
      <c r="E1325" s="10">
        <v>7</v>
      </c>
      <c r="F1325" s="1" t="s">
        <v>594</v>
      </c>
    </row>
    <row r="1326" spans="1:6" ht="28.5" x14ac:dyDescent="0.2">
      <c r="A1326" s="4" t="s">
        <v>453</v>
      </c>
      <c r="B1326" s="16" t="str">
        <f t="shared" si="65"/>
        <v>De kinderen schrijven allerlei soorten teksten, waaronder verhalende, informatieve, directieve, beschouwende en argumentatieve teksten.</v>
      </c>
      <c r="C1326" s="16" t="str">
        <f t="shared" si="62"/>
        <v xml:space="preserve">Ik kan verschillende soorten teksten schrijven. </v>
      </c>
      <c r="D1326" s="9" t="str">
        <f t="shared" si="66"/>
        <v>Bovenbouw</v>
      </c>
      <c r="E1326" s="10">
        <v>7</v>
      </c>
      <c r="F1326" s="1" t="s">
        <v>573</v>
      </c>
    </row>
    <row r="1327" spans="1:6" x14ac:dyDescent="0.2">
      <c r="A1327" s="4" t="s">
        <v>434</v>
      </c>
      <c r="B1327" s="16" t="str">
        <f t="shared" si="65"/>
        <v>Ze stellen het schrijfdoel en het lezerspubliek van tevoren vast.</v>
      </c>
      <c r="C1327" s="16" t="str">
        <f t="shared" si="62"/>
        <v>Ik stel voor dat ik begin met schrijven het schrijfdoel en de lezer vast.</v>
      </c>
      <c r="D1327" s="9" t="str">
        <f t="shared" si="66"/>
        <v>Bovenbouw</v>
      </c>
      <c r="E1327" s="10">
        <v>7</v>
      </c>
      <c r="F1327" s="1" t="s">
        <v>573</v>
      </c>
    </row>
    <row r="1328" spans="1:6" x14ac:dyDescent="0.2">
      <c r="A1328" s="4" t="s">
        <v>435</v>
      </c>
      <c r="B1328" s="16" t="str">
        <f t="shared" si="65"/>
        <v>Ze ordenen vooraf de gevonden informatie.</v>
      </c>
      <c r="C1328" s="16" t="str">
        <f t="shared" si="62"/>
        <v>Ik kan gevonden informatie ordenen op verschillende criteria.</v>
      </c>
      <c r="D1328" s="9" t="str">
        <f t="shared" si="66"/>
        <v>Bovenbouw</v>
      </c>
      <c r="E1328" s="10">
        <v>7</v>
      </c>
      <c r="F1328" s="1" t="s">
        <v>930</v>
      </c>
    </row>
    <row r="1329" spans="1:6" ht="28.5" x14ac:dyDescent="0.2">
      <c r="A1329" s="4" t="s">
        <v>456</v>
      </c>
      <c r="B1329" s="16" t="str">
        <f t="shared" si="65"/>
        <v>Ze kiezen de juiste woorden en formuleren hun gedachten en gevoelens in enkelvoudige en samengestelde zinnen.</v>
      </c>
      <c r="C1329" s="16" t="str">
        <f t="shared" si="62"/>
        <v>Ik kan mijn gedachten en gevoelens met de juiste woorden en zingrootte schrijven.</v>
      </c>
      <c r="D1329" s="9" t="str">
        <f t="shared" si="66"/>
        <v>Bovenbouw</v>
      </c>
      <c r="E1329" s="10">
        <v>7</v>
      </c>
      <c r="F1329" s="1" t="s">
        <v>930</v>
      </c>
    </row>
    <row r="1330" spans="1:6" ht="28.5" x14ac:dyDescent="0.2">
      <c r="A1330" s="4" t="s">
        <v>457</v>
      </c>
      <c r="B1330" s="16" t="str">
        <f t="shared" si="65"/>
        <v>Ze besteden aandacht aan de vormgeving en de lay-out.</v>
      </c>
      <c r="C1330" s="16" t="str">
        <f t="shared" si="62"/>
        <v>Ik besteed aandacht aan de vormgeving en lay-out van mijn schrijfproduct.</v>
      </c>
      <c r="D1330" s="9" t="str">
        <f t="shared" si="66"/>
        <v>Bovenbouw</v>
      </c>
      <c r="E1330" s="10">
        <v>7</v>
      </c>
      <c r="F1330" s="1" t="s">
        <v>930</v>
      </c>
    </row>
    <row r="1331" spans="1:6" x14ac:dyDescent="0.2">
      <c r="A1331" s="4" t="s">
        <v>434</v>
      </c>
      <c r="B1331" s="16" t="str">
        <f t="shared" si="65"/>
        <v>Ze stellen het schrijfdoel en het lezerspubliek van tevoren vast.</v>
      </c>
      <c r="C1331" s="16" t="str">
        <f t="shared" si="62"/>
        <v>Ik stel voor dat ik begin met schrijven het schrijfdoel en de lezer vast.</v>
      </c>
      <c r="D1331" s="9" t="str">
        <f t="shared" si="66"/>
        <v>Bovenbouw</v>
      </c>
      <c r="E1331" s="10">
        <v>7</v>
      </c>
      <c r="F1331" s="1" t="s">
        <v>931</v>
      </c>
    </row>
    <row r="1332" spans="1:6" x14ac:dyDescent="0.2">
      <c r="A1332" s="4" t="s">
        <v>435</v>
      </c>
      <c r="B1332" s="16" t="str">
        <f t="shared" si="65"/>
        <v>Ze ordenen vooraf de gevonden informatie.</v>
      </c>
      <c r="C1332" s="16" t="str">
        <f t="shared" si="62"/>
        <v>Ik kan gevonden informatie ordenen op verschillende criteria.</v>
      </c>
      <c r="D1332" s="9" t="str">
        <f t="shared" si="66"/>
        <v>Bovenbouw</v>
      </c>
      <c r="E1332" s="10">
        <v>7</v>
      </c>
      <c r="F1332" s="1" t="s">
        <v>932</v>
      </c>
    </row>
    <row r="1333" spans="1:6" x14ac:dyDescent="0.2">
      <c r="A1333" s="4" t="s">
        <v>436</v>
      </c>
      <c r="B1333" s="16" t="str">
        <f t="shared" si="65"/>
        <v>Ze reflecteren op het schrijfproduct en op het schrijfproces.</v>
      </c>
      <c r="C1333" s="16" t="str">
        <f t="shared" si="62"/>
        <v>Ik denk na over wat ik geschreven heb en hoe het ging.</v>
      </c>
      <c r="D1333" s="9" t="str">
        <f t="shared" si="66"/>
        <v>Bovenbouw</v>
      </c>
      <c r="E1333" s="10">
        <v>7</v>
      </c>
      <c r="F1333" s="1" t="s">
        <v>932</v>
      </c>
    </row>
    <row r="1334" spans="1:6" ht="28.5" x14ac:dyDescent="0.2">
      <c r="A1334" s="4" t="s">
        <v>453</v>
      </c>
      <c r="B1334" s="16" t="str">
        <f t="shared" si="65"/>
        <v>De kinderen schrijven allerlei soorten teksten, waaronder verhalende, informatieve, directieve, beschouwende en argumentatieve teksten.</v>
      </c>
      <c r="C1334" s="16" t="str">
        <f t="shared" si="62"/>
        <v xml:space="preserve">Ik kan verschillende soorten teksten schrijven. </v>
      </c>
      <c r="D1334" s="9" t="str">
        <f t="shared" si="66"/>
        <v>Bovenbouw</v>
      </c>
      <c r="E1334" s="10">
        <v>7</v>
      </c>
      <c r="F1334" s="1" t="s">
        <v>936</v>
      </c>
    </row>
    <row r="1335" spans="1:6" ht="28.5" x14ac:dyDescent="0.2">
      <c r="A1335" s="4" t="s">
        <v>454</v>
      </c>
      <c r="B1335" s="16" t="str">
        <f t="shared" si="65"/>
        <v>Ze herkennen en gebruiken enkele kenmerken van verhalende, informatieve, directieve, beschouwende en argumentatieve teksten.</v>
      </c>
      <c r="C1335" s="16" t="str">
        <f t="shared" si="62"/>
        <v>Ik gebruik enkele kenmerken van verschillende soorten teksten in mijn eigen teksten.</v>
      </c>
      <c r="D1335" s="9" t="str">
        <f t="shared" si="66"/>
        <v>Bovenbouw</v>
      </c>
      <c r="E1335" s="10">
        <v>7</v>
      </c>
      <c r="F1335" s="1" t="s">
        <v>936</v>
      </c>
    </row>
    <row r="1336" spans="1:6" x14ac:dyDescent="0.2">
      <c r="A1336" s="4" t="s">
        <v>434</v>
      </c>
      <c r="B1336" s="16" t="str">
        <f t="shared" si="65"/>
        <v>Ze stellen het schrijfdoel en het lezerspubliek van tevoren vast.</v>
      </c>
      <c r="C1336" s="16" t="str">
        <f t="shared" si="62"/>
        <v>Ik stel voor dat ik begin met schrijven het schrijfdoel en de lezer vast.</v>
      </c>
      <c r="D1336" s="9" t="str">
        <f t="shared" si="66"/>
        <v>Bovenbouw</v>
      </c>
      <c r="E1336" s="10">
        <v>7</v>
      </c>
      <c r="F1336" s="1" t="s">
        <v>936</v>
      </c>
    </row>
    <row r="1337" spans="1:6" x14ac:dyDescent="0.2">
      <c r="A1337" s="4" t="s">
        <v>455</v>
      </c>
      <c r="B1337" s="16" t="str">
        <f t="shared" si="65"/>
        <v>Ze verzamelen informatie uit verschillende soorten bronnen.</v>
      </c>
      <c r="C1337" s="16" t="str">
        <f t="shared" si="62"/>
        <v>Ik kan informatie verzamelen uit verschillende bronnen.</v>
      </c>
      <c r="D1337" s="9" t="str">
        <f t="shared" si="66"/>
        <v>Bovenbouw</v>
      </c>
      <c r="E1337" s="10">
        <v>7</v>
      </c>
      <c r="F1337" s="1" t="s">
        <v>936</v>
      </c>
    </row>
    <row r="1338" spans="1:6" x14ac:dyDescent="0.2">
      <c r="A1338" s="4" t="s">
        <v>435</v>
      </c>
      <c r="B1338" s="16" t="str">
        <f t="shared" si="65"/>
        <v>Ze ordenen vooraf de gevonden informatie.</v>
      </c>
      <c r="C1338" s="16" t="str">
        <f t="shared" si="62"/>
        <v>Ik kan gevonden informatie ordenen op verschillende criteria.</v>
      </c>
      <c r="D1338" s="9" t="str">
        <f t="shared" si="66"/>
        <v>Bovenbouw</v>
      </c>
      <c r="E1338" s="10">
        <v>7</v>
      </c>
      <c r="F1338" s="1" t="s">
        <v>936</v>
      </c>
    </row>
    <row r="1339" spans="1:6" ht="28.5" x14ac:dyDescent="0.2">
      <c r="A1339" s="4" t="s">
        <v>456</v>
      </c>
      <c r="B1339" s="16" t="str">
        <f t="shared" si="65"/>
        <v>Ze kiezen de juiste woorden en formuleren hun gedachten en gevoelens in enkelvoudige en samengestelde zinnen.</v>
      </c>
      <c r="C1339" s="16" t="str">
        <f t="shared" si="62"/>
        <v>Ik kan mijn gedachten en gevoelens met de juiste woorden en zingrootte schrijven.</v>
      </c>
      <c r="D1339" s="9" t="str">
        <f t="shared" si="66"/>
        <v>Bovenbouw</v>
      </c>
      <c r="E1339" s="10">
        <v>7</v>
      </c>
      <c r="F1339" s="1" t="s">
        <v>936</v>
      </c>
    </row>
    <row r="1340" spans="1:6" ht="28.5" x14ac:dyDescent="0.2">
      <c r="A1340" s="4" t="s">
        <v>457</v>
      </c>
      <c r="B1340" s="16" t="str">
        <f t="shared" si="65"/>
        <v>Ze besteden aandacht aan de vormgeving en de lay-out.</v>
      </c>
      <c r="C1340" s="16" t="str">
        <f t="shared" si="62"/>
        <v>Ik besteed aandacht aan de vormgeving en lay-out van mijn schrijfproduct.</v>
      </c>
      <c r="D1340" s="9" t="str">
        <f t="shared" si="66"/>
        <v>Bovenbouw</v>
      </c>
      <c r="E1340" s="10">
        <v>7</v>
      </c>
      <c r="F1340" s="1" t="s">
        <v>936</v>
      </c>
    </row>
    <row r="1341" spans="1:6" ht="28.5" x14ac:dyDescent="0.2">
      <c r="A1341" s="4" t="s">
        <v>458</v>
      </c>
      <c r="B1341" s="16" t="str">
        <f t="shared" si="65"/>
        <v>Ze lezen hun geschreven tekst na en reviseren die zelfstandig.</v>
      </c>
      <c r="C1341" s="16" t="str">
        <f t="shared" si="62"/>
        <v>Ik lees mijn schrijfproduct na en verbeter en/of reviseer deze waar nodig.</v>
      </c>
      <c r="D1341" s="9" t="str">
        <f t="shared" si="66"/>
        <v>Bovenbouw</v>
      </c>
      <c r="E1341" s="10">
        <v>7</v>
      </c>
      <c r="F1341" s="1" t="s">
        <v>936</v>
      </c>
    </row>
    <row r="1342" spans="1:6" x14ac:dyDescent="0.2">
      <c r="A1342" s="4" t="s">
        <v>436</v>
      </c>
      <c r="B1342" s="16" t="str">
        <f t="shared" si="65"/>
        <v>Ze reflecteren op het schrijfproduct en op het schrijfproces.</v>
      </c>
      <c r="C1342" s="16" t="str">
        <f t="shared" si="62"/>
        <v>Ik denk na over wat ik geschreven heb en hoe het ging.</v>
      </c>
      <c r="D1342" s="9" t="str">
        <f t="shared" si="66"/>
        <v>Bovenbouw</v>
      </c>
      <c r="E1342" s="10">
        <v>7</v>
      </c>
      <c r="F1342" s="1" t="s">
        <v>936</v>
      </c>
    </row>
    <row r="1343" spans="1:6" ht="28.5" x14ac:dyDescent="0.2">
      <c r="A1343" s="4" t="s">
        <v>453</v>
      </c>
      <c r="B1343" s="16" t="str">
        <f t="shared" si="65"/>
        <v>De kinderen schrijven allerlei soorten teksten, waaronder verhalende, informatieve, directieve, beschouwende en argumentatieve teksten.</v>
      </c>
      <c r="C1343" s="16" t="str">
        <f t="shared" si="62"/>
        <v xml:space="preserve">Ik kan verschillende soorten teksten schrijven. </v>
      </c>
      <c r="D1343" s="9" t="str">
        <f t="shared" si="66"/>
        <v>Bovenbouw</v>
      </c>
      <c r="E1343" s="10">
        <v>7</v>
      </c>
      <c r="F1343" s="1" t="s">
        <v>937</v>
      </c>
    </row>
    <row r="1344" spans="1:6" ht="28.5" x14ac:dyDescent="0.2">
      <c r="A1344" s="4" t="s">
        <v>454</v>
      </c>
      <c r="B1344" s="16" t="str">
        <f t="shared" si="65"/>
        <v>Ze herkennen en gebruiken enkele kenmerken van verhalende, informatieve, directieve, beschouwende en argumentatieve teksten.</v>
      </c>
      <c r="C1344" s="16" t="str">
        <f t="shared" si="62"/>
        <v>Ik gebruik enkele kenmerken van verschillende soorten teksten in mijn eigen teksten.</v>
      </c>
      <c r="D1344" s="9" t="str">
        <f t="shared" si="66"/>
        <v>Bovenbouw</v>
      </c>
      <c r="E1344" s="10">
        <v>7</v>
      </c>
      <c r="F1344" s="1" t="s">
        <v>937</v>
      </c>
    </row>
    <row r="1345" spans="1:6" x14ac:dyDescent="0.2">
      <c r="A1345" s="4" t="s">
        <v>434</v>
      </c>
      <c r="B1345" s="16" t="str">
        <f t="shared" si="65"/>
        <v>Ze stellen het schrijfdoel en het lezerspubliek van tevoren vast.</v>
      </c>
      <c r="C1345" s="16" t="str">
        <f t="shared" si="62"/>
        <v>Ik stel voor dat ik begin met schrijven het schrijfdoel en de lezer vast.</v>
      </c>
      <c r="D1345" s="9" t="str">
        <f t="shared" si="66"/>
        <v>Bovenbouw</v>
      </c>
      <c r="E1345" s="10">
        <v>7</v>
      </c>
      <c r="F1345" s="1" t="s">
        <v>937</v>
      </c>
    </row>
    <row r="1346" spans="1:6" x14ac:dyDescent="0.2">
      <c r="A1346" s="4" t="s">
        <v>455</v>
      </c>
      <c r="B1346" s="16" t="str">
        <f t="shared" si="65"/>
        <v>Ze verzamelen informatie uit verschillende soorten bronnen.</v>
      </c>
      <c r="C1346" s="16" t="str">
        <f t="shared" ref="C1346:C1395" si="67">IF(A1346="2.5.1","Ik kan verschillende soorten teksten schrijven.",IF(A1346="2.5.2","Ik kan de kenmerken van verschillende teksten benoemen.",IF(A1346="2.5.3","Ik heb plezier in schrijven.",IF(A1346="2.5.4","Voordat ik iets schrijf, bedenk ik het onderwerp, het doel en voor wie ik de tekst schrijf.",IF(A1346="2.5.5","Ik kan gebruik maken van bronnen.",IF(A1346="2.5.6","Ik kan een tekst ordenen.",IF(A1346="2.5.7","Ik denk goed na voordat ik iets opschrijf.",IF(A1346="2.5.8","Ik kan korte teksten op de juiste wijze schrijven.",IF(A1346="2.5.9","Je leest je tekst na, vraagt een ander mee te kijken en verbetert je tekst.",IF(A1346="2.5.10","Ik kan vertellen wat ik vind van wat ik geschreven heb.",IF(A1346="2.5.11","Ik kan verschillende soorten teksten schrijven. ",IF(A1346="2.5.12","Ik gebruik enkele kenmerken van verschillende soorten teksten in mijn eigen teksten.",IF(A1346="2.5.13","Ik stel voor dat ik begin met schrijven het schrijfdoel en de lezer vast.",IF(A1346="2.5.14","Ik kan informatie verzamelen uit verschillende bronnen.",IF(A1346="2.5.15","Ik kan gevonden informatie ordenen op verschillende criteria.",IF(A1346="2.5.16","Ik kan mijn gedachten en gevoelens met de juiste woorden en zingrootte schrijven.",IF(A1346="2.5.17","Ik kan lange teksten schrijven waarin ik de woorden juist spel en goede interpunctie gebruik.",IF(A1346="2.5.18","Ik besteed aandacht aan de vormgeving en lay-out van mijn schrijfproduct.",IF(A1346="2.5.19","Ik lees mijn schrijfproduct na en verbeter en/of reviseer deze waar nodig.",IF(A1346="2.5.20","Ik denk na over wat ik geschreven heb en hoe het ging.","Voer tussendoel in"))))))))))))))))))))</f>
        <v>Ik kan informatie verzamelen uit verschillende bronnen.</v>
      </c>
      <c r="D1346" s="9" t="str">
        <f t="shared" si="66"/>
        <v>Bovenbouw</v>
      </c>
      <c r="E1346" s="10">
        <v>7</v>
      </c>
      <c r="F1346" s="1" t="s">
        <v>937</v>
      </c>
    </row>
    <row r="1347" spans="1:6" x14ac:dyDescent="0.2">
      <c r="A1347" s="4" t="s">
        <v>435</v>
      </c>
      <c r="B1347" s="16" t="str">
        <f t="shared" si="65"/>
        <v>Ze ordenen vooraf de gevonden informatie.</v>
      </c>
      <c r="C1347" s="16" t="str">
        <f t="shared" si="67"/>
        <v>Ik kan gevonden informatie ordenen op verschillende criteria.</v>
      </c>
      <c r="D1347" s="9" t="str">
        <f t="shared" si="66"/>
        <v>Bovenbouw</v>
      </c>
      <c r="E1347" s="10">
        <v>7</v>
      </c>
      <c r="F1347" s="1" t="s">
        <v>937</v>
      </c>
    </row>
    <row r="1348" spans="1:6" ht="28.5" x14ac:dyDescent="0.2">
      <c r="A1348" s="4" t="s">
        <v>456</v>
      </c>
      <c r="B1348" s="16" t="str">
        <f t="shared" si="65"/>
        <v>Ze kiezen de juiste woorden en formuleren hun gedachten en gevoelens in enkelvoudige en samengestelde zinnen.</v>
      </c>
      <c r="C1348" s="16" t="str">
        <f t="shared" si="67"/>
        <v>Ik kan mijn gedachten en gevoelens met de juiste woorden en zingrootte schrijven.</v>
      </c>
      <c r="D1348" s="9" t="str">
        <f t="shared" si="66"/>
        <v>Bovenbouw</v>
      </c>
      <c r="E1348" s="10">
        <v>7</v>
      </c>
      <c r="F1348" s="1" t="s">
        <v>937</v>
      </c>
    </row>
    <row r="1349" spans="1:6" ht="28.5" x14ac:dyDescent="0.2">
      <c r="A1349" s="4" t="s">
        <v>457</v>
      </c>
      <c r="B1349" s="16" t="str">
        <f t="shared" si="65"/>
        <v>Ze besteden aandacht aan de vormgeving en de lay-out.</v>
      </c>
      <c r="C1349" s="16" t="str">
        <f t="shared" si="67"/>
        <v>Ik besteed aandacht aan de vormgeving en lay-out van mijn schrijfproduct.</v>
      </c>
      <c r="D1349" s="9" t="str">
        <f t="shared" si="66"/>
        <v>Bovenbouw</v>
      </c>
      <c r="E1349" s="10">
        <v>7</v>
      </c>
      <c r="F1349" s="1" t="s">
        <v>937</v>
      </c>
    </row>
    <row r="1350" spans="1:6" ht="28.5" x14ac:dyDescent="0.2">
      <c r="A1350" s="4" t="s">
        <v>458</v>
      </c>
      <c r="B1350" s="16" t="str">
        <f t="shared" si="65"/>
        <v>Ze lezen hun geschreven tekst na en reviseren die zelfstandig.</v>
      </c>
      <c r="C1350" s="16" t="str">
        <f t="shared" si="67"/>
        <v>Ik lees mijn schrijfproduct na en verbeter en/of reviseer deze waar nodig.</v>
      </c>
      <c r="D1350" s="9" t="str">
        <f t="shared" si="66"/>
        <v>Bovenbouw</v>
      </c>
      <c r="E1350" s="10">
        <v>7</v>
      </c>
      <c r="F1350" s="1" t="s">
        <v>937</v>
      </c>
    </row>
    <row r="1351" spans="1:6" x14ac:dyDescent="0.2">
      <c r="A1351" s="4" t="s">
        <v>436</v>
      </c>
      <c r="B1351" s="16" t="str">
        <f t="shared" si="65"/>
        <v>Ze reflecteren op het schrijfproduct en op het schrijfproces.</v>
      </c>
      <c r="C1351" s="16" t="str">
        <f t="shared" si="67"/>
        <v>Ik denk na over wat ik geschreven heb en hoe het ging.</v>
      </c>
      <c r="D1351" s="9" t="str">
        <f t="shared" si="66"/>
        <v>Bovenbouw</v>
      </c>
      <c r="E1351" s="10">
        <v>7</v>
      </c>
      <c r="F1351" s="1" t="s">
        <v>937</v>
      </c>
    </row>
    <row r="1352" spans="1:6" x14ac:dyDescent="0.2">
      <c r="A1352" s="4" t="s">
        <v>435</v>
      </c>
      <c r="B1352" s="16" t="str">
        <f t="shared" ref="B1352:B1383" si="68">IF(A1352="2.5.1","De kinderen schrijven korte teksten, zoals antwoorden op vragen, berichten en afspraken en langere teksten, zoals verhalende en informatieve teksten.",IF(A1352="2.5.2","Ze kennen kenmerken van verhalende, informatieve, directieve, beschouwende en argumentatieve teksten.",IF(A1352="2.5.3","Ze durven te schrijven en hebben er plezier in.",IF(A1352="2.5.4","Ze stellen het onderwerp vast en zijn zich bewust van het schrijfdoel en het lezerspubliek.",IF(A1352="2.5.5","Ze verzamelen informatie uit enkele bronnen die beschikbaar zijn.",IF(A1352="2.5.6","Ze ordenen de gevonden informatie in de tijd.",IF(A1352="2.5.7","Ze kiezen de geschikte woorden en formuleren hun gedachten en gevoelens in enkelvoudige zinnen.",IF(A1352="2.5.8","Ze schrijven korte teksten met de juiste spelling en interpunctie.",IF(A1352="2.5.9","Ze lezen hun geschreven tekst na en reviseren die met hulp van anderen.",IF(A1352="2.5.10","Ze kunnen opmerkingen maken bij hun eigen teksten.",IF(A1352="2.5.11","De kinderen schrijven allerlei soorten teksten, waaronder verhalende, informatieve, directieve, beschouwende en argumentatieve teksten.",IF(A1352="2.5.12","Ze herkennen en gebruiken enkele kenmerken van verhalende, informatieve, directieve, beschouwende en argumentatieve teksten.",IF(A1352="2.5.13","Ze stellen het schrijfdoel en het lezerspubliek van tevoren vast.",IF(A1352="2.5.14","Ze verzamelen informatie uit verschillende soorten bronnen.",IF(A1352="2.5.15","Ze ordenen vooraf de gevonden informatie.",IF(A1352="2.5.16","Ze kiezen de juiste woorden en formuleren hun gedachten en gevoelens in enkelvoudige en samengestelde zinnen.",IF(A1352="2.5.17","Ze schrijven langere teksten met de juiste spelling en interpunctie.",IF(A1352="2.5.18","Ze besteden aandacht aan de vormgeving en de lay-out.",IF(A1352="2.5.19","Ze lezen hun geschreven tekst na en reviseren die zelfstandig.",IF(A1352="2.5.20","Ze reflecteren op het schrijfproduct en op het schrijfproces.","Voer tussendoel in"))))))))))))))))))))</f>
        <v>Ze ordenen vooraf de gevonden informatie.</v>
      </c>
      <c r="C1352" s="16" t="str">
        <f t="shared" si="67"/>
        <v>Ik kan gevonden informatie ordenen op verschillende criteria.</v>
      </c>
      <c r="D1352" s="9" t="str">
        <f t="shared" ref="D1352:D1383" si="69">IF(A1352="2.5.1","Middenbouw",IF(A1352="2.5.2","Middenbouw",IF(A1352="2.5.3","Middenbouw",IF(A1352="2.5.4","Middenbouw",IF(A1352="2.5.5","Middenbouw",IF(A1352="2.5.6","Middenbouw",IF(A1352="2.5.7","Middenbouw",IF(A1352="2.5.8","Middenbouw",IF(A1352="2.5.9","Middenbouw",IF(A1352="2.5.10","Middenbouw",IF(A1352="2.5.11","Bovenbouw",IF(A1352="2.5.12","Bovenbouw",IF(A1352="2.5.13","Bovenbouw",IF(A1352="2.5.14","Bovenbouw",IF(A1352="2.5.15","Bovenbouw",IF(A1352="2.5.16","Bovenbouw",IF(A1352="2.5.17","Bovenbouw",IF(A1352="2.5.18","Bovenbouw",IF(A1352="2.5.19","Bovenbouw",IF(A1352="2.5.20","Bovenbouw","Onbepaald"))))))))))))))))))))</f>
        <v>Bovenbouw</v>
      </c>
      <c r="E1352" s="10">
        <v>7</v>
      </c>
      <c r="F1352" s="1" t="s">
        <v>938</v>
      </c>
    </row>
    <row r="1353" spans="1:6" x14ac:dyDescent="0.2">
      <c r="A1353" s="4" t="s">
        <v>436</v>
      </c>
      <c r="B1353" s="16" t="str">
        <f t="shared" si="68"/>
        <v>Ze reflecteren op het schrijfproduct en op het schrijfproces.</v>
      </c>
      <c r="C1353" s="16" t="str">
        <f t="shared" si="67"/>
        <v>Ik denk na over wat ik geschreven heb en hoe het ging.</v>
      </c>
      <c r="D1353" s="9" t="str">
        <f t="shared" si="69"/>
        <v>Bovenbouw</v>
      </c>
      <c r="E1353" s="10">
        <v>7</v>
      </c>
      <c r="F1353" s="1" t="s">
        <v>938</v>
      </c>
    </row>
    <row r="1354" spans="1:6" ht="28.5" x14ac:dyDescent="0.2">
      <c r="A1354" s="4" t="s">
        <v>453</v>
      </c>
      <c r="B1354" s="16" t="str">
        <f t="shared" si="68"/>
        <v>De kinderen schrijven allerlei soorten teksten, waaronder verhalende, informatieve, directieve, beschouwende en argumentatieve teksten.</v>
      </c>
      <c r="C1354" s="16" t="str">
        <f t="shared" si="67"/>
        <v xml:space="preserve">Ik kan verschillende soorten teksten schrijven. </v>
      </c>
      <c r="D1354" s="9" t="str">
        <f t="shared" si="69"/>
        <v>Bovenbouw</v>
      </c>
      <c r="E1354" s="10">
        <v>7</v>
      </c>
      <c r="F1354" s="1" t="s">
        <v>939</v>
      </c>
    </row>
    <row r="1355" spans="1:6" x14ac:dyDescent="0.2">
      <c r="A1355" s="4" t="s">
        <v>434</v>
      </c>
      <c r="B1355" s="16" t="str">
        <f t="shared" si="68"/>
        <v>Ze stellen het schrijfdoel en het lezerspubliek van tevoren vast.</v>
      </c>
      <c r="C1355" s="16" t="str">
        <f t="shared" si="67"/>
        <v>Ik stel voor dat ik begin met schrijven het schrijfdoel en de lezer vast.</v>
      </c>
      <c r="D1355" s="9" t="str">
        <f t="shared" si="69"/>
        <v>Bovenbouw</v>
      </c>
      <c r="E1355" s="10">
        <v>7</v>
      </c>
      <c r="F1355" s="1" t="s">
        <v>939</v>
      </c>
    </row>
    <row r="1356" spans="1:6" x14ac:dyDescent="0.2">
      <c r="A1356" s="4" t="s">
        <v>434</v>
      </c>
      <c r="B1356" s="16" t="str">
        <f t="shared" si="68"/>
        <v>Ze stellen het schrijfdoel en het lezerspubliek van tevoren vast.</v>
      </c>
      <c r="C1356" s="16" t="str">
        <f t="shared" si="67"/>
        <v>Ik stel voor dat ik begin met schrijven het schrijfdoel en de lezer vast.</v>
      </c>
      <c r="D1356" s="9" t="str">
        <f t="shared" si="69"/>
        <v>Bovenbouw</v>
      </c>
      <c r="E1356" s="10">
        <v>7</v>
      </c>
      <c r="F1356" s="1" t="s">
        <v>939</v>
      </c>
    </row>
    <row r="1357" spans="1:6" ht="28.5" x14ac:dyDescent="0.2">
      <c r="A1357" s="4" t="s">
        <v>456</v>
      </c>
      <c r="B1357" s="16" t="str">
        <f t="shared" si="68"/>
        <v>Ze kiezen de juiste woorden en formuleren hun gedachten en gevoelens in enkelvoudige en samengestelde zinnen.</v>
      </c>
      <c r="C1357" s="16" t="str">
        <f t="shared" si="67"/>
        <v>Ik kan mijn gedachten en gevoelens met de juiste woorden en zingrootte schrijven.</v>
      </c>
      <c r="D1357" s="9" t="str">
        <f t="shared" si="69"/>
        <v>Bovenbouw</v>
      </c>
      <c r="E1357" s="10">
        <v>7</v>
      </c>
      <c r="F1357" s="1" t="s">
        <v>939</v>
      </c>
    </row>
    <row r="1358" spans="1:6" ht="28.5" x14ac:dyDescent="0.2">
      <c r="A1358" s="4" t="s">
        <v>340</v>
      </c>
      <c r="B1358" s="16" t="str">
        <f t="shared" si="68"/>
        <v>Ze schrijven langere teksten met de juiste spelling en interpunctie.</v>
      </c>
      <c r="C1358" s="16" t="str">
        <f t="shared" si="67"/>
        <v>Ik kan lange teksten schrijven waarin ik de woorden juist spel en goede interpunctie gebruik.</v>
      </c>
      <c r="D1358" s="9" t="str">
        <f t="shared" si="69"/>
        <v>Bovenbouw</v>
      </c>
      <c r="E1358" s="10">
        <v>7</v>
      </c>
      <c r="F1358" s="1" t="s">
        <v>939</v>
      </c>
    </row>
    <row r="1359" spans="1:6" ht="28.5" x14ac:dyDescent="0.2">
      <c r="A1359" s="4" t="s">
        <v>457</v>
      </c>
      <c r="B1359" s="16" t="str">
        <f t="shared" si="68"/>
        <v>Ze besteden aandacht aan de vormgeving en de lay-out.</v>
      </c>
      <c r="C1359" s="16" t="str">
        <f t="shared" si="67"/>
        <v>Ik besteed aandacht aan de vormgeving en lay-out van mijn schrijfproduct.</v>
      </c>
      <c r="D1359" s="9" t="str">
        <f t="shared" si="69"/>
        <v>Bovenbouw</v>
      </c>
      <c r="E1359" s="10">
        <v>7</v>
      </c>
      <c r="F1359" s="1" t="s">
        <v>939</v>
      </c>
    </row>
    <row r="1360" spans="1:6" ht="28.5" x14ac:dyDescent="0.2">
      <c r="A1360" s="4" t="s">
        <v>458</v>
      </c>
      <c r="B1360" s="16" t="str">
        <f t="shared" si="68"/>
        <v>Ze lezen hun geschreven tekst na en reviseren die zelfstandig.</v>
      </c>
      <c r="C1360" s="16" t="str">
        <f t="shared" si="67"/>
        <v>Ik lees mijn schrijfproduct na en verbeter en/of reviseer deze waar nodig.</v>
      </c>
      <c r="D1360" s="9" t="str">
        <f t="shared" si="69"/>
        <v>Bovenbouw</v>
      </c>
      <c r="E1360" s="10">
        <v>7</v>
      </c>
      <c r="F1360" s="1" t="s">
        <v>939</v>
      </c>
    </row>
    <row r="1361" spans="1:6" x14ac:dyDescent="0.2">
      <c r="A1361" s="4" t="s">
        <v>436</v>
      </c>
      <c r="B1361" s="16" t="str">
        <f t="shared" si="68"/>
        <v>Ze reflecteren op het schrijfproduct en op het schrijfproces.</v>
      </c>
      <c r="C1361" s="16" t="str">
        <f t="shared" si="67"/>
        <v>Ik denk na over wat ik geschreven heb en hoe het ging.</v>
      </c>
      <c r="D1361" s="9" t="str">
        <f t="shared" si="69"/>
        <v>Bovenbouw</v>
      </c>
      <c r="E1361" s="10">
        <v>7</v>
      </c>
      <c r="F1361" s="1" t="s">
        <v>939</v>
      </c>
    </row>
    <row r="1362" spans="1:6" x14ac:dyDescent="0.2">
      <c r="A1362" s="4" t="s">
        <v>455</v>
      </c>
      <c r="B1362" s="16" t="str">
        <f t="shared" si="68"/>
        <v>Ze verzamelen informatie uit verschillende soorten bronnen.</v>
      </c>
      <c r="C1362" s="16" t="str">
        <f t="shared" si="67"/>
        <v>Ik kan informatie verzamelen uit verschillende bronnen.</v>
      </c>
      <c r="D1362" s="9" t="str">
        <f t="shared" si="69"/>
        <v>Bovenbouw</v>
      </c>
      <c r="E1362" s="10">
        <v>7</v>
      </c>
      <c r="F1362" s="1" t="s">
        <v>607</v>
      </c>
    </row>
    <row r="1363" spans="1:6" ht="28.5" x14ac:dyDescent="0.2">
      <c r="A1363" s="4" t="s">
        <v>453</v>
      </c>
      <c r="B1363" s="16" t="str">
        <f t="shared" si="68"/>
        <v>De kinderen schrijven allerlei soorten teksten, waaronder verhalende, informatieve, directieve, beschouwende en argumentatieve teksten.</v>
      </c>
      <c r="C1363" s="16" t="str">
        <f t="shared" si="67"/>
        <v xml:space="preserve">Ik kan verschillende soorten teksten schrijven. </v>
      </c>
      <c r="D1363" s="9" t="str">
        <f t="shared" si="69"/>
        <v>Bovenbouw</v>
      </c>
      <c r="E1363" s="10">
        <v>7</v>
      </c>
      <c r="F1363" s="1" t="s">
        <v>691</v>
      </c>
    </row>
    <row r="1364" spans="1:6" ht="28.5" x14ac:dyDescent="0.2">
      <c r="A1364" s="4" t="s">
        <v>454</v>
      </c>
      <c r="B1364" s="16" t="str">
        <f t="shared" si="68"/>
        <v>Ze herkennen en gebruiken enkele kenmerken van verhalende, informatieve, directieve, beschouwende en argumentatieve teksten.</v>
      </c>
      <c r="C1364" s="16" t="str">
        <f t="shared" si="67"/>
        <v>Ik gebruik enkele kenmerken van verschillende soorten teksten in mijn eigen teksten.</v>
      </c>
      <c r="D1364" s="9" t="str">
        <f t="shared" si="69"/>
        <v>Bovenbouw</v>
      </c>
      <c r="E1364" s="10">
        <v>7</v>
      </c>
      <c r="F1364" s="1" t="s">
        <v>691</v>
      </c>
    </row>
    <row r="1365" spans="1:6" x14ac:dyDescent="0.2">
      <c r="A1365" s="4" t="s">
        <v>434</v>
      </c>
      <c r="B1365" s="16" t="str">
        <f t="shared" si="68"/>
        <v>Ze stellen het schrijfdoel en het lezerspubliek van tevoren vast.</v>
      </c>
      <c r="C1365" s="16" t="str">
        <f t="shared" si="67"/>
        <v>Ik stel voor dat ik begin met schrijven het schrijfdoel en de lezer vast.</v>
      </c>
      <c r="D1365" s="9" t="str">
        <f t="shared" si="69"/>
        <v>Bovenbouw</v>
      </c>
      <c r="E1365" s="10">
        <v>7</v>
      </c>
      <c r="F1365" s="1" t="s">
        <v>691</v>
      </c>
    </row>
    <row r="1366" spans="1:6" x14ac:dyDescent="0.2">
      <c r="A1366" s="4" t="s">
        <v>435</v>
      </c>
      <c r="B1366" s="16" t="str">
        <f t="shared" si="68"/>
        <v>Ze ordenen vooraf de gevonden informatie.</v>
      </c>
      <c r="C1366" s="16" t="str">
        <f t="shared" si="67"/>
        <v>Ik kan gevonden informatie ordenen op verschillende criteria.</v>
      </c>
      <c r="D1366" s="9" t="str">
        <f t="shared" si="69"/>
        <v>Bovenbouw</v>
      </c>
      <c r="E1366" s="10">
        <v>7</v>
      </c>
      <c r="F1366" s="1" t="s">
        <v>691</v>
      </c>
    </row>
    <row r="1367" spans="1:6" ht="28.5" x14ac:dyDescent="0.2">
      <c r="A1367" s="4" t="s">
        <v>453</v>
      </c>
      <c r="B1367" s="16" t="str">
        <f t="shared" si="68"/>
        <v>De kinderen schrijven allerlei soorten teksten, waaronder verhalende, informatieve, directieve, beschouwende en argumentatieve teksten.</v>
      </c>
      <c r="C1367" s="16" t="str">
        <f t="shared" si="67"/>
        <v xml:space="preserve">Ik kan verschillende soorten teksten schrijven. </v>
      </c>
      <c r="D1367" s="9" t="str">
        <f t="shared" si="69"/>
        <v>Bovenbouw</v>
      </c>
      <c r="E1367" s="10">
        <v>8</v>
      </c>
      <c r="F1367" s="1" t="s">
        <v>608</v>
      </c>
    </row>
    <row r="1368" spans="1:6" ht="28.5" x14ac:dyDescent="0.2">
      <c r="A1368" s="4" t="s">
        <v>454</v>
      </c>
      <c r="B1368" s="16" t="str">
        <f t="shared" si="68"/>
        <v>Ze herkennen en gebruiken enkele kenmerken van verhalende, informatieve, directieve, beschouwende en argumentatieve teksten.</v>
      </c>
      <c r="C1368" s="16" t="str">
        <f t="shared" si="67"/>
        <v>Ik gebruik enkele kenmerken van verschillende soorten teksten in mijn eigen teksten.</v>
      </c>
      <c r="D1368" s="9" t="str">
        <f t="shared" si="69"/>
        <v>Bovenbouw</v>
      </c>
      <c r="E1368" s="10">
        <v>8</v>
      </c>
      <c r="F1368" s="1" t="s">
        <v>608</v>
      </c>
    </row>
    <row r="1369" spans="1:6" x14ac:dyDescent="0.2">
      <c r="A1369" s="4" t="s">
        <v>434</v>
      </c>
      <c r="B1369" s="16" t="str">
        <f t="shared" si="68"/>
        <v>Ze stellen het schrijfdoel en het lezerspubliek van tevoren vast.</v>
      </c>
      <c r="C1369" s="16" t="str">
        <f t="shared" si="67"/>
        <v>Ik stel voor dat ik begin met schrijven het schrijfdoel en de lezer vast.</v>
      </c>
      <c r="D1369" s="9" t="str">
        <f t="shared" si="69"/>
        <v>Bovenbouw</v>
      </c>
      <c r="E1369" s="10">
        <v>8</v>
      </c>
      <c r="F1369" s="1" t="s">
        <v>608</v>
      </c>
    </row>
    <row r="1370" spans="1:6" x14ac:dyDescent="0.2">
      <c r="A1370" s="4" t="s">
        <v>455</v>
      </c>
      <c r="B1370" s="16" t="str">
        <f t="shared" si="68"/>
        <v>Ze verzamelen informatie uit verschillende soorten bronnen.</v>
      </c>
      <c r="C1370" s="16" t="str">
        <f t="shared" si="67"/>
        <v>Ik kan informatie verzamelen uit verschillende bronnen.</v>
      </c>
      <c r="D1370" s="9" t="str">
        <f t="shared" si="69"/>
        <v>Bovenbouw</v>
      </c>
      <c r="E1370" s="10">
        <v>8</v>
      </c>
      <c r="F1370" s="1" t="s">
        <v>608</v>
      </c>
    </row>
    <row r="1371" spans="1:6" x14ac:dyDescent="0.2">
      <c r="A1371" s="4" t="s">
        <v>435</v>
      </c>
      <c r="B1371" s="16" t="str">
        <f t="shared" si="68"/>
        <v>Ze ordenen vooraf de gevonden informatie.</v>
      </c>
      <c r="C1371" s="16" t="str">
        <f t="shared" si="67"/>
        <v>Ik kan gevonden informatie ordenen op verschillende criteria.</v>
      </c>
      <c r="D1371" s="9" t="str">
        <f t="shared" si="69"/>
        <v>Bovenbouw</v>
      </c>
      <c r="E1371" s="10">
        <v>8</v>
      </c>
      <c r="F1371" s="1" t="s">
        <v>608</v>
      </c>
    </row>
    <row r="1372" spans="1:6" ht="28.5" x14ac:dyDescent="0.2">
      <c r="A1372" s="4" t="s">
        <v>456</v>
      </c>
      <c r="B1372" s="16" t="str">
        <f t="shared" si="68"/>
        <v>Ze kiezen de juiste woorden en formuleren hun gedachten en gevoelens in enkelvoudige en samengestelde zinnen.</v>
      </c>
      <c r="C1372" s="16" t="str">
        <f t="shared" si="67"/>
        <v>Ik kan mijn gedachten en gevoelens met de juiste woorden en zingrootte schrijven.</v>
      </c>
      <c r="D1372" s="9" t="str">
        <f t="shared" si="69"/>
        <v>Bovenbouw</v>
      </c>
      <c r="E1372" s="10">
        <v>8</v>
      </c>
      <c r="F1372" s="1" t="s">
        <v>608</v>
      </c>
    </row>
    <row r="1373" spans="1:6" ht="28.5" x14ac:dyDescent="0.2">
      <c r="A1373" s="4" t="s">
        <v>457</v>
      </c>
      <c r="B1373" s="16" t="str">
        <f t="shared" si="68"/>
        <v>Ze besteden aandacht aan de vormgeving en de lay-out.</v>
      </c>
      <c r="C1373" s="16" t="str">
        <f t="shared" si="67"/>
        <v>Ik besteed aandacht aan de vormgeving en lay-out van mijn schrijfproduct.</v>
      </c>
      <c r="D1373" s="9" t="str">
        <f t="shared" si="69"/>
        <v>Bovenbouw</v>
      </c>
      <c r="E1373" s="10">
        <v>8</v>
      </c>
      <c r="F1373" s="1" t="s">
        <v>608</v>
      </c>
    </row>
    <row r="1374" spans="1:6" ht="28.5" x14ac:dyDescent="0.2">
      <c r="A1374" s="4" t="s">
        <v>458</v>
      </c>
      <c r="B1374" s="16" t="str">
        <f t="shared" si="68"/>
        <v>Ze lezen hun geschreven tekst na en reviseren die zelfstandig.</v>
      </c>
      <c r="C1374" s="16" t="str">
        <f t="shared" si="67"/>
        <v>Ik lees mijn schrijfproduct na en verbeter en/of reviseer deze waar nodig.</v>
      </c>
      <c r="D1374" s="9" t="str">
        <f t="shared" si="69"/>
        <v>Bovenbouw</v>
      </c>
      <c r="E1374" s="10">
        <v>8</v>
      </c>
      <c r="F1374" s="1" t="s">
        <v>608</v>
      </c>
    </row>
    <row r="1375" spans="1:6" x14ac:dyDescent="0.2">
      <c r="A1375" s="4" t="s">
        <v>436</v>
      </c>
      <c r="B1375" s="16" t="str">
        <f t="shared" si="68"/>
        <v>Ze reflecteren op het schrijfproduct en op het schrijfproces.</v>
      </c>
      <c r="C1375" s="16" t="str">
        <f t="shared" si="67"/>
        <v>Ik denk na over wat ik geschreven heb en hoe het ging.</v>
      </c>
      <c r="D1375" s="9" t="str">
        <f t="shared" si="69"/>
        <v>Bovenbouw</v>
      </c>
      <c r="E1375" s="10">
        <v>8</v>
      </c>
      <c r="F1375" s="1" t="s">
        <v>608</v>
      </c>
    </row>
    <row r="1376" spans="1:6" x14ac:dyDescent="0.2">
      <c r="A1376" s="4" t="s">
        <v>435</v>
      </c>
      <c r="B1376" s="16" t="str">
        <f t="shared" si="68"/>
        <v>Ze ordenen vooraf de gevonden informatie.</v>
      </c>
      <c r="C1376" s="16" t="str">
        <f t="shared" si="67"/>
        <v>Ik kan gevonden informatie ordenen op verschillende criteria.</v>
      </c>
      <c r="D1376" s="9" t="str">
        <f t="shared" si="69"/>
        <v>Bovenbouw</v>
      </c>
      <c r="E1376" s="10">
        <v>8</v>
      </c>
      <c r="F1376" s="1" t="s">
        <v>570</v>
      </c>
    </row>
    <row r="1377" spans="1:6" ht="28.5" x14ac:dyDescent="0.2">
      <c r="A1377" s="4" t="s">
        <v>456</v>
      </c>
      <c r="B1377" s="16" t="str">
        <f t="shared" si="68"/>
        <v>Ze kiezen de juiste woorden en formuleren hun gedachten en gevoelens in enkelvoudige en samengestelde zinnen.</v>
      </c>
      <c r="C1377" s="16" t="str">
        <f t="shared" si="67"/>
        <v>Ik kan mijn gedachten en gevoelens met de juiste woorden en zingrootte schrijven.</v>
      </c>
      <c r="D1377" s="9" t="str">
        <f t="shared" si="69"/>
        <v>Bovenbouw</v>
      </c>
      <c r="E1377" s="10">
        <v>8</v>
      </c>
      <c r="F1377" s="1" t="s">
        <v>570</v>
      </c>
    </row>
    <row r="1378" spans="1:6" ht="28.5" x14ac:dyDescent="0.2">
      <c r="A1378" s="4" t="s">
        <v>458</v>
      </c>
      <c r="B1378" s="16" t="str">
        <f t="shared" si="68"/>
        <v>Ze lezen hun geschreven tekst na en reviseren die zelfstandig.</v>
      </c>
      <c r="C1378" s="16" t="str">
        <f t="shared" si="67"/>
        <v>Ik lees mijn schrijfproduct na en verbeter en/of reviseer deze waar nodig.</v>
      </c>
      <c r="D1378" s="9" t="str">
        <f t="shared" si="69"/>
        <v>Bovenbouw</v>
      </c>
      <c r="E1378" s="10">
        <v>8</v>
      </c>
      <c r="F1378" s="1" t="s">
        <v>570</v>
      </c>
    </row>
    <row r="1379" spans="1:6" x14ac:dyDescent="0.2">
      <c r="A1379" s="4" t="s">
        <v>436</v>
      </c>
      <c r="B1379" s="16" t="str">
        <f t="shared" si="68"/>
        <v>Ze reflecteren op het schrijfproduct en op het schrijfproces.</v>
      </c>
      <c r="C1379" s="16" t="str">
        <f t="shared" si="67"/>
        <v>Ik denk na over wat ik geschreven heb en hoe het ging.</v>
      </c>
      <c r="D1379" s="9" t="str">
        <f t="shared" si="69"/>
        <v>Bovenbouw</v>
      </c>
      <c r="E1379" s="10">
        <v>8</v>
      </c>
      <c r="F1379" s="1" t="s">
        <v>570</v>
      </c>
    </row>
    <row r="1380" spans="1:6" x14ac:dyDescent="0.2">
      <c r="A1380" s="4" t="s">
        <v>455</v>
      </c>
      <c r="B1380" s="16" t="str">
        <f t="shared" si="68"/>
        <v>Ze verzamelen informatie uit verschillende soorten bronnen.</v>
      </c>
      <c r="C1380" s="16" t="str">
        <f t="shared" si="67"/>
        <v>Ik kan informatie verzamelen uit verschillende bronnen.</v>
      </c>
      <c r="D1380" s="9" t="str">
        <f t="shared" si="69"/>
        <v>Bovenbouw</v>
      </c>
      <c r="E1380" s="10">
        <v>8</v>
      </c>
      <c r="F1380" s="1" t="s">
        <v>594</v>
      </c>
    </row>
    <row r="1381" spans="1:6" ht="28.5" x14ac:dyDescent="0.2">
      <c r="A1381" s="4" t="s">
        <v>453</v>
      </c>
      <c r="B1381" s="16" t="str">
        <f t="shared" si="68"/>
        <v>De kinderen schrijven allerlei soorten teksten, waaronder verhalende, informatieve, directieve, beschouwende en argumentatieve teksten.</v>
      </c>
      <c r="C1381" s="16" t="str">
        <f t="shared" si="67"/>
        <v xml:space="preserve">Ik kan verschillende soorten teksten schrijven. </v>
      </c>
      <c r="D1381" s="9" t="str">
        <f t="shared" si="69"/>
        <v>Bovenbouw</v>
      </c>
      <c r="E1381" s="10">
        <v>8</v>
      </c>
      <c r="F1381" s="1" t="s">
        <v>601</v>
      </c>
    </row>
    <row r="1382" spans="1:6" ht="28.5" x14ac:dyDescent="0.2">
      <c r="A1382" s="4" t="s">
        <v>453</v>
      </c>
      <c r="B1382" s="16" t="str">
        <f t="shared" si="68"/>
        <v>De kinderen schrijven allerlei soorten teksten, waaronder verhalende, informatieve, directieve, beschouwende en argumentatieve teksten.</v>
      </c>
      <c r="C1382" s="16" t="str">
        <f t="shared" si="67"/>
        <v xml:space="preserve">Ik kan verschillende soorten teksten schrijven. </v>
      </c>
      <c r="D1382" s="9" t="str">
        <f t="shared" si="69"/>
        <v>Bovenbouw</v>
      </c>
      <c r="E1382" s="10">
        <v>8</v>
      </c>
      <c r="F1382" s="1" t="s">
        <v>941</v>
      </c>
    </row>
    <row r="1383" spans="1:6" ht="28.5" x14ac:dyDescent="0.2">
      <c r="A1383" s="4" t="s">
        <v>453</v>
      </c>
      <c r="B1383" s="16" t="str">
        <f t="shared" si="68"/>
        <v>De kinderen schrijven allerlei soorten teksten, waaronder verhalende, informatieve, directieve, beschouwende en argumentatieve teksten.</v>
      </c>
      <c r="C1383" s="16" t="str">
        <f t="shared" si="67"/>
        <v xml:space="preserve">Ik kan verschillende soorten teksten schrijven. </v>
      </c>
      <c r="D1383" s="9" t="str">
        <f t="shared" si="69"/>
        <v>Bovenbouw</v>
      </c>
      <c r="E1383" s="10">
        <v>8</v>
      </c>
      <c r="F1383" s="1" t="s">
        <v>801</v>
      </c>
    </row>
    <row r="1384" spans="1:6" x14ac:dyDescent="0.2">
      <c r="A1384" s="4" t="s">
        <v>434</v>
      </c>
      <c r="B1384" s="16" t="str">
        <f t="shared" ref="B1384:B1395" si="70">IF(A1384="2.5.1","De kinderen schrijven korte teksten, zoals antwoorden op vragen, berichten en afspraken en langere teksten, zoals verhalende en informatieve teksten.",IF(A1384="2.5.2","Ze kennen kenmerken van verhalende, informatieve, directieve, beschouwende en argumentatieve teksten.",IF(A1384="2.5.3","Ze durven te schrijven en hebben er plezier in.",IF(A1384="2.5.4","Ze stellen het onderwerp vast en zijn zich bewust van het schrijfdoel en het lezerspubliek.",IF(A1384="2.5.5","Ze verzamelen informatie uit enkele bronnen die beschikbaar zijn.",IF(A1384="2.5.6","Ze ordenen de gevonden informatie in de tijd.",IF(A1384="2.5.7","Ze kiezen de geschikte woorden en formuleren hun gedachten en gevoelens in enkelvoudige zinnen.",IF(A1384="2.5.8","Ze schrijven korte teksten met de juiste spelling en interpunctie.",IF(A1384="2.5.9","Ze lezen hun geschreven tekst na en reviseren die met hulp van anderen.",IF(A1384="2.5.10","Ze kunnen opmerkingen maken bij hun eigen teksten.",IF(A1384="2.5.11","De kinderen schrijven allerlei soorten teksten, waaronder verhalende, informatieve, directieve, beschouwende en argumentatieve teksten.",IF(A1384="2.5.12","Ze herkennen en gebruiken enkele kenmerken van verhalende, informatieve, directieve, beschouwende en argumentatieve teksten.",IF(A1384="2.5.13","Ze stellen het schrijfdoel en het lezerspubliek van tevoren vast.",IF(A1384="2.5.14","Ze verzamelen informatie uit verschillende soorten bronnen.",IF(A1384="2.5.15","Ze ordenen vooraf de gevonden informatie.",IF(A1384="2.5.16","Ze kiezen de juiste woorden en formuleren hun gedachten en gevoelens in enkelvoudige en samengestelde zinnen.",IF(A1384="2.5.17","Ze schrijven langere teksten met de juiste spelling en interpunctie.",IF(A1384="2.5.18","Ze besteden aandacht aan de vormgeving en de lay-out.",IF(A1384="2.5.19","Ze lezen hun geschreven tekst na en reviseren die zelfstandig.",IF(A1384="2.5.20","Ze reflecteren op het schrijfproduct en op het schrijfproces.","Voer tussendoel in"))))))))))))))))))))</f>
        <v>Ze stellen het schrijfdoel en het lezerspubliek van tevoren vast.</v>
      </c>
      <c r="C1384" s="16" t="str">
        <f t="shared" si="67"/>
        <v>Ik stel voor dat ik begin met schrijven het schrijfdoel en de lezer vast.</v>
      </c>
      <c r="D1384" s="9" t="str">
        <f t="shared" ref="D1384:D1395" si="71">IF(A1384="2.5.1","Middenbouw",IF(A1384="2.5.2","Middenbouw",IF(A1384="2.5.3","Middenbouw",IF(A1384="2.5.4","Middenbouw",IF(A1384="2.5.5","Middenbouw",IF(A1384="2.5.6","Middenbouw",IF(A1384="2.5.7","Middenbouw",IF(A1384="2.5.8","Middenbouw",IF(A1384="2.5.9","Middenbouw",IF(A1384="2.5.10","Middenbouw",IF(A1384="2.5.11","Bovenbouw",IF(A1384="2.5.12","Bovenbouw",IF(A1384="2.5.13","Bovenbouw",IF(A1384="2.5.14","Bovenbouw",IF(A1384="2.5.15","Bovenbouw",IF(A1384="2.5.16","Bovenbouw",IF(A1384="2.5.17","Bovenbouw",IF(A1384="2.5.18","Bovenbouw",IF(A1384="2.5.19","Bovenbouw",IF(A1384="2.5.20","Bovenbouw","Onbepaald"))))))))))))))))))))</f>
        <v>Bovenbouw</v>
      </c>
      <c r="E1384" s="10">
        <v>8</v>
      </c>
      <c r="F1384" s="1" t="s">
        <v>801</v>
      </c>
    </row>
    <row r="1385" spans="1:6" x14ac:dyDescent="0.2">
      <c r="A1385" s="4" t="s">
        <v>435</v>
      </c>
      <c r="B1385" s="16" t="str">
        <f t="shared" si="70"/>
        <v>Ze ordenen vooraf de gevonden informatie.</v>
      </c>
      <c r="C1385" s="16" t="str">
        <f t="shared" si="67"/>
        <v>Ik kan gevonden informatie ordenen op verschillende criteria.</v>
      </c>
      <c r="D1385" s="9" t="str">
        <f t="shared" si="71"/>
        <v>Bovenbouw</v>
      </c>
      <c r="E1385" s="10">
        <v>8</v>
      </c>
      <c r="F1385" s="1" t="s">
        <v>801</v>
      </c>
    </row>
    <row r="1386" spans="1:6" ht="28.5" x14ac:dyDescent="0.2">
      <c r="A1386" s="4" t="s">
        <v>456</v>
      </c>
      <c r="B1386" s="16" t="str">
        <f t="shared" si="70"/>
        <v>Ze kiezen de juiste woorden en formuleren hun gedachten en gevoelens in enkelvoudige en samengestelde zinnen.</v>
      </c>
      <c r="C1386" s="16" t="str">
        <f t="shared" si="67"/>
        <v>Ik kan mijn gedachten en gevoelens met de juiste woorden en zingrootte schrijven.</v>
      </c>
      <c r="D1386" s="9" t="str">
        <f t="shared" si="71"/>
        <v>Bovenbouw</v>
      </c>
      <c r="E1386" s="10">
        <v>8</v>
      </c>
      <c r="F1386" s="1" t="s">
        <v>801</v>
      </c>
    </row>
    <row r="1387" spans="1:6" ht="28.5" x14ac:dyDescent="0.2">
      <c r="A1387" s="4" t="s">
        <v>340</v>
      </c>
      <c r="B1387" s="16" t="str">
        <f t="shared" si="70"/>
        <v>Ze schrijven langere teksten met de juiste spelling en interpunctie.</v>
      </c>
      <c r="C1387" s="16" t="str">
        <f t="shared" si="67"/>
        <v>Ik kan lange teksten schrijven waarin ik de woorden juist spel en goede interpunctie gebruik.</v>
      </c>
      <c r="D1387" s="9" t="str">
        <f t="shared" si="71"/>
        <v>Bovenbouw</v>
      </c>
      <c r="E1387" s="10">
        <v>8</v>
      </c>
      <c r="F1387" s="1" t="s">
        <v>801</v>
      </c>
    </row>
    <row r="1388" spans="1:6" ht="28.5" x14ac:dyDescent="0.2">
      <c r="A1388" s="4" t="s">
        <v>457</v>
      </c>
      <c r="B1388" s="16" t="str">
        <f t="shared" si="70"/>
        <v>Ze besteden aandacht aan de vormgeving en de lay-out.</v>
      </c>
      <c r="C1388" s="16" t="str">
        <f t="shared" si="67"/>
        <v>Ik besteed aandacht aan de vormgeving en lay-out van mijn schrijfproduct.</v>
      </c>
      <c r="D1388" s="9" t="str">
        <f t="shared" si="71"/>
        <v>Bovenbouw</v>
      </c>
      <c r="E1388" s="10">
        <v>8</v>
      </c>
      <c r="F1388" s="1" t="s">
        <v>801</v>
      </c>
    </row>
    <row r="1389" spans="1:6" ht="28.5" x14ac:dyDescent="0.2">
      <c r="A1389" s="4" t="s">
        <v>458</v>
      </c>
      <c r="B1389" s="16" t="str">
        <f t="shared" si="70"/>
        <v>Ze lezen hun geschreven tekst na en reviseren die zelfstandig.</v>
      </c>
      <c r="C1389" s="16" t="str">
        <f t="shared" si="67"/>
        <v>Ik lees mijn schrijfproduct na en verbeter en/of reviseer deze waar nodig.</v>
      </c>
      <c r="D1389" s="9" t="str">
        <f t="shared" si="71"/>
        <v>Bovenbouw</v>
      </c>
      <c r="E1389" s="10">
        <v>8</v>
      </c>
      <c r="F1389" s="1" t="s">
        <v>801</v>
      </c>
    </row>
    <row r="1390" spans="1:6" x14ac:dyDescent="0.2">
      <c r="A1390" s="4" t="s">
        <v>436</v>
      </c>
      <c r="B1390" s="16" t="str">
        <f t="shared" si="70"/>
        <v>Ze reflecteren op het schrijfproduct en op het schrijfproces.</v>
      </c>
      <c r="C1390" s="16" t="str">
        <f t="shared" si="67"/>
        <v>Ik denk na over wat ik geschreven heb en hoe het ging.</v>
      </c>
      <c r="D1390" s="9" t="str">
        <f t="shared" si="71"/>
        <v>Bovenbouw</v>
      </c>
      <c r="E1390" s="10">
        <v>8</v>
      </c>
      <c r="F1390" s="1" t="s">
        <v>801</v>
      </c>
    </row>
    <row r="1391" spans="1:6" ht="28.5" x14ac:dyDescent="0.2">
      <c r="A1391" s="4" t="s">
        <v>453</v>
      </c>
      <c r="B1391" s="16" t="str">
        <f t="shared" si="70"/>
        <v>De kinderen schrijven allerlei soorten teksten, waaronder verhalende, informatieve, directieve, beschouwende en argumentatieve teksten.</v>
      </c>
      <c r="C1391" s="16" t="str">
        <f t="shared" si="67"/>
        <v xml:space="preserve">Ik kan verschillende soorten teksten schrijven. </v>
      </c>
      <c r="D1391" s="9" t="str">
        <f t="shared" si="71"/>
        <v>Bovenbouw</v>
      </c>
      <c r="E1391" s="10">
        <v>8</v>
      </c>
      <c r="F1391" s="1" t="s">
        <v>611</v>
      </c>
    </row>
    <row r="1392" spans="1:6" x14ac:dyDescent="0.2">
      <c r="A1392" s="4" t="s">
        <v>434</v>
      </c>
      <c r="B1392" s="16" t="str">
        <f t="shared" si="70"/>
        <v>Ze stellen het schrijfdoel en het lezerspubliek van tevoren vast.</v>
      </c>
      <c r="C1392" s="16" t="str">
        <f t="shared" si="67"/>
        <v>Ik stel voor dat ik begin met schrijven het schrijfdoel en de lezer vast.</v>
      </c>
      <c r="D1392" s="9" t="str">
        <f t="shared" si="71"/>
        <v>Bovenbouw</v>
      </c>
      <c r="E1392" s="10">
        <v>8</v>
      </c>
      <c r="F1392" s="1" t="s">
        <v>611</v>
      </c>
    </row>
    <row r="1393" spans="1:6" x14ac:dyDescent="0.2">
      <c r="A1393" s="4" t="s">
        <v>435</v>
      </c>
      <c r="B1393" s="16" t="str">
        <f t="shared" si="70"/>
        <v>Ze ordenen vooraf de gevonden informatie.</v>
      </c>
      <c r="C1393" s="16" t="str">
        <f t="shared" si="67"/>
        <v>Ik kan gevonden informatie ordenen op verschillende criteria.</v>
      </c>
      <c r="D1393" s="9" t="str">
        <f t="shared" si="71"/>
        <v>Bovenbouw</v>
      </c>
      <c r="E1393" s="10">
        <v>8</v>
      </c>
      <c r="F1393" s="1" t="s">
        <v>611</v>
      </c>
    </row>
    <row r="1394" spans="1:6" ht="28.5" x14ac:dyDescent="0.2">
      <c r="A1394" s="4" t="s">
        <v>453</v>
      </c>
      <c r="B1394" s="16" t="str">
        <f t="shared" si="70"/>
        <v>De kinderen schrijven allerlei soorten teksten, waaronder verhalende, informatieve, directieve, beschouwende en argumentatieve teksten.</v>
      </c>
      <c r="C1394" s="16" t="str">
        <f t="shared" si="67"/>
        <v xml:space="preserve">Ik kan verschillende soorten teksten schrijven. </v>
      </c>
      <c r="D1394" s="9" t="str">
        <f t="shared" si="71"/>
        <v>Bovenbouw</v>
      </c>
      <c r="E1394" s="10">
        <v>8</v>
      </c>
      <c r="F1394" s="1" t="s">
        <v>691</v>
      </c>
    </row>
    <row r="1395" spans="1:6" x14ac:dyDescent="0.2">
      <c r="A1395" s="4" t="s">
        <v>434</v>
      </c>
      <c r="B1395" s="16" t="str">
        <f t="shared" si="70"/>
        <v>Ze stellen het schrijfdoel en het lezerspubliek van tevoren vast.</v>
      </c>
      <c r="C1395" s="16" t="str">
        <f t="shared" si="67"/>
        <v>Ik stel voor dat ik begin met schrijven het schrijfdoel en de lezer vast.</v>
      </c>
      <c r="D1395" s="9" t="str">
        <f t="shared" si="71"/>
        <v>Bovenbouw</v>
      </c>
      <c r="E1395" s="10">
        <v>8</v>
      </c>
      <c r="F1395" s="1" t="s">
        <v>691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/>
  </sheetViews>
  <sheetFormatPr defaultColWidth="11.42578125" defaultRowHeight="14.25" x14ac:dyDescent="0.2"/>
  <cols>
    <col min="1" max="1" width="12" style="4" customWidth="1"/>
    <col min="2" max="3" width="76.42578125" style="9" customWidth="1"/>
    <col min="4" max="4" width="16.42578125" style="1" customWidth="1"/>
    <col min="5" max="5" width="11.42578125" style="10"/>
    <col min="6" max="6" width="64" style="1" customWidth="1"/>
    <col min="7" max="16384" width="11.42578125" style="1"/>
  </cols>
  <sheetData>
    <row r="1" spans="1:7" x14ac:dyDescent="0.2">
      <c r="A1" s="5" t="s">
        <v>0</v>
      </c>
      <c r="B1" s="44" t="s">
        <v>4</v>
      </c>
      <c r="C1" s="44" t="s">
        <v>850</v>
      </c>
      <c r="D1" s="7" t="s">
        <v>1</v>
      </c>
      <c r="E1" s="46" t="s">
        <v>2</v>
      </c>
      <c r="F1" s="7" t="s">
        <v>3</v>
      </c>
      <c r="G1" s="7"/>
    </row>
    <row r="2" spans="1:7" ht="28.5" x14ac:dyDescent="0.2">
      <c r="A2" s="11" t="s">
        <v>605</v>
      </c>
      <c r="B2" s="8" t="str">
        <f t="shared" ref="B2:B33" si="0">IF(A2="2.6.1","De kinderen zoeken snel woorden op, die alfabetisch zijn geordend.",IF(A2="2.6.2","Ze kennen de functie en opzet van verschillende informatiebronnen, zoals woordenboeken, telefoonboeken, jeugdtijdschriften, schoolkranten en internet.",IF(A2="2.6.3","Ze zoeken de gewenste informatie op in verschillende informatiebronnen, zoals woordenboeken, telefoonboeken, jeugdtijdschriften, school kranten en internet.",IF(A2="2.6.4","Ze zoeken in een documentatiecentrum of schoolbibliotheek een boek of ander materiaal op een efficiënte wijze op met behulp van een trefwoordenlijst of de computer.",IF(A2="2.6.5","Ze herlezen een tekst of delen van een tekst als dat nodig is.",IF(A2="2.6.6","Ze stellen zichzelf relevante vragen voor en na het lezen van een tekst.",IF(A2="2.6.7","De kinderen kennen de betekenis en functie van verschillende informatiebronnen, zoals woordenboeken, encyclopedieën, week- en dagbladen, tijdschriften, spoorboeken, reisgidsen, atlassen en internet.",IF(A2="2.6.8","Ze zoeken de gewenste informatie op in verschillende informatiebronnen, zoals woordenboeken, encyclopedieën, week- en dagbladen, tijdschriften, spoorboeken, reisgidsen, atlassen en internet.",IF(A2="2.6.9","Ze zoeken in een openbare bibliotheek boeken of andere materialen op een efficiënte wijze op met behulp van een computer.",IF(A2="2.6.10","Ze maken een schema, uittreksel of samenvatting van een verhalende of informatieve tekst.",IF(A2="2.6.11","Ze stellen zichzelf relevante vragen voor, tijdens en na het lezen van een tekst.","Voer tussendoel in")))))))))))</f>
        <v>Ze herlezen een tekst of delen van een tekst als dat nodig is.</v>
      </c>
      <c r="C2" s="8" t="str">
        <f t="shared" ref="C2:C33" si="1">IF(A2="2.6.1","Ik kan woorden snel opzoeken in het woordenboek omdat ik weet dat het op alfabetische volgorde staat.",IF(A2="2.6.2","Ik zoek in de juiste bronnen de informatie.",IF(A2="2.6.3","Ik kan in de juiste bronnen informatie vinden.",IF(A2="2.6.4","Ik kan informatie vinden door een trefwoord te gebruiken.",IF(A2="2.6.5","Ik lees teksten of een gedeelte van een tekst opnieuw als ik het beter wil begrijpen als dat nodig is.",IF(A2="2.6.6","Ik kan mezelf goede vragen stellen voor- of na het lezen van een tekst.",IF(A2="2.6.7","Ik kan de functie van informatiebronnen uitleggen.",IF(A2="2.6.8","Ik kan met zoektermen informatie opzoeken in verschillende informatiebronnen.",IF(A2="2.6.9","Ik gebruik zoekmachines om informatie te vinden.",IF(A2="2.6.10","Ik kan een schema, uittreksel of samenvatting maken van een tekst.",IF(A2="2.6.11","Ik kan mijzelf goede vragen stellen, voor, tijdens en na het lezen van een tekst.","Voer tussendoel in")))))))))))</f>
        <v>Ik lees teksten of een gedeelte van een tekst opnieuw als ik het beter wil begrijpen als dat nodig is.</v>
      </c>
      <c r="D2" s="9" t="str">
        <f t="shared" ref="D2:D33" si="2">IF(A2="2.6.1","Middenbouw",IF(A2="2.6.2","Middenbouw",IF(A2="2.6.3","Middenbouw",IF(A2="2.6.4","Middenbouw",IF(A2="2.6.5","Middenbouw",IF(A2="2.6.6","Middenbouw",IF(A2="2.6.7","Bovenbouw",IF(A2="2.6.8","Bovenbouw",IF(A2="2.6.9","Bovenbouw",IF(A2="2.6.10","Bovenbouw",IF(A2="2.6.11","Bovenbouw","Onbepaald")))))))))))</f>
        <v>Middenbouw</v>
      </c>
      <c r="E2" s="12">
        <v>3</v>
      </c>
      <c r="F2" s="13" t="s">
        <v>610</v>
      </c>
    </row>
    <row r="3" spans="1:7" ht="28.5" x14ac:dyDescent="0.2">
      <c r="A3" s="11" t="s">
        <v>523</v>
      </c>
      <c r="B3" s="8" t="str">
        <f t="shared" si="0"/>
        <v>De kinderen zoeken snel woorden op, die alfabetisch zijn geordend.</v>
      </c>
      <c r="C3" s="8" t="str">
        <f t="shared" si="1"/>
        <v>Ik kan woorden snel opzoeken in het woordenboek omdat ik weet dat het op alfabetische volgorde staat.</v>
      </c>
      <c r="D3" s="9" t="str">
        <f t="shared" si="2"/>
        <v>Middenbouw</v>
      </c>
      <c r="E3" s="12">
        <v>4</v>
      </c>
      <c r="F3" s="13" t="s">
        <v>693</v>
      </c>
    </row>
    <row r="4" spans="1:7" ht="28.5" x14ac:dyDescent="0.2">
      <c r="A4" s="11" t="s">
        <v>523</v>
      </c>
      <c r="B4" s="8" t="str">
        <f t="shared" si="0"/>
        <v>De kinderen zoeken snel woorden op, die alfabetisch zijn geordend.</v>
      </c>
      <c r="C4" s="8" t="str">
        <f t="shared" si="1"/>
        <v>Ik kan woorden snel opzoeken in het woordenboek omdat ik weet dat het op alfabetische volgorde staat.</v>
      </c>
      <c r="D4" s="9" t="str">
        <f t="shared" si="2"/>
        <v>Middenbouw</v>
      </c>
      <c r="E4" s="10">
        <v>4</v>
      </c>
      <c r="F4" s="1" t="s">
        <v>567</v>
      </c>
    </row>
    <row r="5" spans="1:7" ht="28.5" x14ac:dyDescent="0.2">
      <c r="A5" s="11" t="s">
        <v>523</v>
      </c>
      <c r="B5" s="8" t="str">
        <f t="shared" si="0"/>
        <v>De kinderen zoeken snel woorden op, die alfabetisch zijn geordend.</v>
      </c>
      <c r="C5" s="8" t="str">
        <f t="shared" si="1"/>
        <v>Ik kan woorden snel opzoeken in het woordenboek omdat ik weet dat het op alfabetische volgorde staat.</v>
      </c>
      <c r="D5" s="9" t="str">
        <f t="shared" si="2"/>
        <v>Middenbouw</v>
      </c>
      <c r="E5" s="10">
        <v>4</v>
      </c>
      <c r="F5" s="1" t="s">
        <v>549</v>
      </c>
    </row>
    <row r="6" spans="1:7" ht="28.5" x14ac:dyDescent="0.2">
      <c r="A6" s="11" t="s">
        <v>603</v>
      </c>
      <c r="B6" s="8" t="str">
        <f t="shared" si="0"/>
        <v>Ze zoeken de gewenste informatie op in verschillende informatiebronnen, zoals woordenboeken, telefoonboeken, jeugdtijdschriften, school kranten en internet.</v>
      </c>
      <c r="C6" s="8" t="str">
        <f t="shared" si="1"/>
        <v>Ik kan in de juiste bronnen informatie vinden.</v>
      </c>
      <c r="D6" s="9" t="str">
        <f t="shared" si="2"/>
        <v>Middenbouw</v>
      </c>
      <c r="E6" s="10">
        <v>4</v>
      </c>
      <c r="F6" s="1" t="s">
        <v>576</v>
      </c>
    </row>
    <row r="7" spans="1:7" ht="42.75" x14ac:dyDescent="0.2">
      <c r="A7" s="11" t="s">
        <v>604</v>
      </c>
      <c r="B7" s="8" t="str">
        <f t="shared" si="0"/>
        <v>Ze zoeken in een documentatiecentrum of schoolbibliotheek een boek of ander materiaal op een efficiënte wijze op met behulp van een trefwoordenlijst of de computer.</v>
      </c>
      <c r="C7" s="8" t="str">
        <f t="shared" si="1"/>
        <v>Ik kan informatie vinden door een trefwoord te gebruiken.</v>
      </c>
      <c r="D7" s="9" t="str">
        <f t="shared" si="2"/>
        <v>Middenbouw</v>
      </c>
      <c r="E7" s="10">
        <v>4</v>
      </c>
      <c r="F7" s="1" t="s">
        <v>576</v>
      </c>
    </row>
    <row r="8" spans="1:7" ht="28.5" x14ac:dyDescent="0.2">
      <c r="A8" s="11" t="s">
        <v>605</v>
      </c>
      <c r="B8" s="8" t="str">
        <f t="shared" si="0"/>
        <v>Ze herlezen een tekst of delen van een tekst als dat nodig is.</v>
      </c>
      <c r="C8" s="8" t="str">
        <f t="shared" si="1"/>
        <v>Ik lees teksten of een gedeelte van een tekst opnieuw als ik het beter wil begrijpen als dat nodig is.</v>
      </c>
      <c r="D8" s="9" t="str">
        <f t="shared" si="2"/>
        <v>Middenbouw</v>
      </c>
      <c r="E8" s="12">
        <v>4</v>
      </c>
      <c r="F8" s="13" t="s">
        <v>567</v>
      </c>
    </row>
    <row r="9" spans="1:7" x14ac:dyDescent="0.2">
      <c r="A9" s="11" t="s">
        <v>606</v>
      </c>
      <c r="B9" s="8" t="str">
        <f t="shared" si="0"/>
        <v>Ze stellen zichzelf relevante vragen voor en na het lezen van een tekst.</v>
      </c>
      <c r="C9" s="8" t="str">
        <f t="shared" si="1"/>
        <v>Ik kan mezelf goede vragen stellen voor- of na het lezen van een tekst.</v>
      </c>
      <c r="D9" s="9" t="str">
        <f t="shared" si="2"/>
        <v>Middenbouw</v>
      </c>
      <c r="E9" s="10">
        <v>4</v>
      </c>
      <c r="F9" s="1" t="s">
        <v>546</v>
      </c>
    </row>
    <row r="10" spans="1:7" x14ac:dyDescent="0.2">
      <c r="A10" s="11" t="s">
        <v>606</v>
      </c>
      <c r="B10" s="8" t="str">
        <f t="shared" si="0"/>
        <v>Ze stellen zichzelf relevante vragen voor en na het lezen van een tekst.</v>
      </c>
      <c r="C10" s="8" t="str">
        <f t="shared" si="1"/>
        <v>Ik kan mezelf goede vragen stellen voor- of na het lezen van een tekst.</v>
      </c>
      <c r="D10" s="9" t="str">
        <f t="shared" si="2"/>
        <v>Middenbouw</v>
      </c>
      <c r="E10" s="10">
        <v>4</v>
      </c>
      <c r="F10" s="1" t="s">
        <v>576</v>
      </c>
    </row>
    <row r="11" spans="1:7" ht="28.5" x14ac:dyDescent="0.2">
      <c r="A11" s="11" t="s">
        <v>523</v>
      </c>
      <c r="B11" s="8" t="str">
        <f t="shared" si="0"/>
        <v>De kinderen zoeken snel woorden op, die alfabetisch zijn geordend.</v>
      </c>
      <c r="C11" s="8" t="str">
        <f t="shared" si="1"/>
        <v>Ik kan woorden snel opzoeken in het woordenboek omdat ik weet dat het op alfabetische volgorde staat.</v>
      </c>
      <c r="D11" s="9" t="str">
        <f t="shared" si="2"/>
        <v>Middenbouw</v>
      </c>
      <c r="E11" s="10">
        <v>5</v>
      </c>
      <c r="F11" s="1" t="s">
        <v>704</v>
      </c>
    </row>
    <row r="12" spans="1:7" ht="28.5" x14ac:dyDescent="0.2">
      <c r="A12" s="11" t="s">
        <v>523</v>
      </c>
      <c r="B12" s="8" t="str">
        <f t="shared" si="0"/>
        <v>De kinderen zoeken snel woorden op, die alfabetisch zijn geordend.</v>
      </c>
      <c r="C12" s="8" t="str">
        <f t="shared" si="1"/>
        <v>Ik kan woorden snel opzoeken in het woordenboek omdat ik weet dat het op alfabetische volgorde staat.</v>
      </c>
      <c r="D12" s="9" t="str">
        <f t="shared" si="2"/>
        <v>Middenbouw</v>
      </c>
      <c r="E12" s="12">
        <v>5</v>
      </c>
      <c r="F12" s="13" t="s">
        <v>711</v>
      </c>
    </row>
    <row r="13" spans="1:7" ht="28.5" x14ac:dyDescent="0.2">
      <c r="A13" s="11" t="s">
        <v>523</v>
      </c>
      <c r="B13" s="8" t="str">
        <f t="shared" si="0"/>
        <v>De kinderen zoeken snel woorden op, die alfabetisch zijn geordend.</v>
      </c>
      <c r="C13" s="8" t="str">
        <f t="shared" si="1"/>
        <v>Ik kan woorden snel opzoeken in het woordenboek omdat ik weet dat het op alfabetische volgorde staat.</v>
      </c>
      <c r="D13" s="9" t="str">
        <f t="shared" si="2"/>
        <v>Middenbouw</v>
      </c>
      <c r="E13" s="12">
        <v>5</v>
      </c>
      <c r="F13" s="13" t="s">
        <v>567</v>
      </c>
    </row>
    <row r="14" spans="1:7" ht="28.5" x14ac:dyDescent="0.2">
      <c r="A14" s="11" t="s">
        <v>523</v>
      </c>
      <c r="B14" s="8" t="str">
        <f t="shared" si="0"/>
        <v>De kinderen zoeken snel woorden op, die alfabetisch zijn geordend.</v>
      </c>
      <c r="C14" s="8" t="str">
        <f t="shared" si="1"/>
        <v>Ik kan woorden snel opzoeken in het woordenboek omdat ik weet dat het op alfabetische volgorde staat.</v>
      </c>
      <c r="D14" s="9" t="str">
        <f t="shared" si="2"/>
        <v>Middenbouw</v>
      </c>
      <c r="E14" s="12">
        <v>5</v>
      </c>
      <c r="F14" s="13" t="s">
        <v>719</v>
      </c>
    </row>
    <row r="15" spans="1:7" ht="28.5" x14ac:dyDescent="0.2">
      <c r="A15" s="11" t="s">
        <v>523</v>
      </c>
      <c r="B15" s="8" t="str">
        <f t="shared" si="0"/>
        <v>De kinderen zoeken snel woorden op, die alfabetisch zijn geordend.</v>
      </c>
      <c r="C15" s="8" t="str">
        <f t="shared" si="1"/>
        <v>Ik kan woorden snel opzoeken in het woordenboek omdat ik weet dat het op alfabetische volgorde staat.</v>
      </c>
      <c r="D15" s="9" t="str">
        <f t="shared" si="2"/>
        <v>Middenbouw</v>
      </c>
      <c r="E15" s="12">
        <v>5</v>
      </c>
      <c r="F15" s="13" t="s">
        <v>721</v>
      </c>
    </row>
    <row r="16" spans="1:7" ht="28.5" x14ac:dyDescent="0.2">
      <c r="A16" s="11" t="s">
        <v>523</v>
      </c>
      <c r="B16" s="8" t="str">
        <f t="shared" si="0"/>
        <v>De kinderen zoeken snel woorden op, die alfabetisch zijn geordend.</v>
      </c>
      <c r="C16" s="8" t="str">
        <f t="shared" si="1"/>
        <v>Ik kan woorden snel opzoeken in het woordenboek omdat ik weet dat het op alfabetische volgorde staat.</v>
      </c>
      <c r="D16" s="9" t="str">
        <f t="shared" si="2"/>
        <v>Middenbouw</v>
      </c>
      <c r="E16" s="12">
        <v>5</v>
      </c>
      <c r="F16" s="13" t="s">
        <v>726</v>
      </c>
    </row>
    <row r="17" spans="1:7" ht="28.5" x14ac:dyDescent="0.2">
      <c r="A17" s="11" t="s">
        <v>523</v>
      </c>
      <c r="B17" s="8" t="str">
        <f t="shared" si="0"/>
        <v>De kinderen zoeken snel woorden op, die alfabetisch zijn geordend.</v>
      </c>
      <c r="C17" s="8" t="str">
        <f t="shared" si="1"/>
        <v>Ik kan woorden snel opzoeken in het woordenboek omdat ik weet dat het op alfabetische volgorde staat.</v>
      </c>
      <c r="D17" s="9" t="str">
        <f t="shared" si="2"/>
        <v>Middenbouw</v>
      </c>
      <c r="E17" s="12">
        <v>5</v>
      </c>
      <c r="F17" s="13" t="s">
        <v>739</v>
      </c>
    </row>
    <row r="18" spans="1:7" ht="28.5" x14ac:dyDescent="0.2">
      <c r="A18" s="11" t="s">
        <v>523</v>
      </c>
      <c r="B18" s="8" t="str">
        <f t="shared" si="0"/>
        <v>De kinderen zoeken snel woorden op, die alfabetisch zijn geordend.</v>
      </c>
      <c r="C18" s="8" t="str">
        <f t="shared" si="1"/>
        <v>Ik kan woorden snel opzoeken in het woordenboek omdat ik weet dat het op alfabetische volgorde staat.</v>
      </c>
      <c r="D18" s="9" t="str">
        <f t="shared" si="2"/>
        <v>Middenbouw</v>
      </c>
      <c r="E18" s="10">
        <v>5</v>
      </c>
      <c r="F18" s="1" t="s">
        <v>558</v>
      </c>
    </row>
    <row r="19" spans="1:7" ht="28.5" x14ac:dyDescent="0.2">
      <c r="A19" s="11" t="s">
        <v>523</v>
      </c>
      <c r="B19" s="8" t="str">
        <f t="shared" si="0"/>
        <v>De kinderen zoeken snel woorden op, die alfabetisch zijn geordend.</v>
      </c>
      <c r="C19" s="8" t="str">
        <f t="shared" si="1"/>
        <v>Ik kan woorden snel opzoeken in het woordenboek omdat ik weet dat het op alfabetische volgorde staat.</v>
      </c>
      <c r="D19" s="9" t="str">
        <f t="shared" si="2"/>
        <v>Middenbouw</v>
      </c>
      <c r="E19" s="10">
        <v>5</v>
      </c>
      <c r="F19" s="1" t="s">
        <v>562</v>
      </c>
    </row>
    <row r="20" spans="1:7" ht="28.5" x14ac:dyDescent="0.2">
      <c r="A20" s="11" t="s">
        <v>523</v>
      </c>
      <c r="B20" s="8" t="str">
        <f t="shared" si="0"/>
        <v>De kinderen zoeken snel woorden op, die alfabetisch zijn geordend.</v>
      </c>
      <c r="C20" s="8" t="str">
        <f t="shared" si="1"/>
        <v>Ik kan woorden snel opzoeken in het woordenboek omdat ik weet dat het op alfabetische volgorde staat.</v>
      </c>
      <c r="D20" s="9" t="str">
        <f t="shared" si="2"/>
        <v>Middenbouw</v>
      </c>
      <c r="E20" s="10">
        <v>5</v>
      </c>
      <c r="F20" s="1" t="s">
        <v>561</v>
      </c>
    </row>
    <row r="21" spans="1:7" ht="28.5" x14ac:dyDescent="0.2">
      <c r="A21" s="11" t="s">
        <v>602</v>
      </c>
      <c r="B21" s="8" t="str">
        <f t="shared" si="0"/>
        <v>Ze kennen de functie en opzet van verschillende informatiebronnen, zoals woordenboeken, telefoonboeken, jeugdtijdschriften, schoolkranten en internet.</v>
      </c>
      <c r="C21" s="8" t="str">
        <f t="shared" si="1"/>
        <v>Ik zoek in de juiste bronnen de informatie.</v>
      </c>
      <c r="D21" s="9" t="str">
        <f t="shared" si="2"/>
        <v>Middenbouw</v>
      </c>
      <c r="E21" s="10">
        <v>5</v>
      </c>
      <c r="F21" s="1" t="s">
        <v>562</v>
      </c>
      <c r="G21" s="43"/>
    </row>
    <row r="22" spans="1:7" ht="28.5" x14ac:dyDescent="0.2">
      <c r="A22" s="11" t="s">
        <v>603</v>
      </c>
      <c r="B22" s="8" t="str">
        <f t="shared" si="0"/>
        <v>Ze zoeken de gewenste informatie op in verschillende informatiebronnen, zoals woordenboeken, telefoonboeken, jeugdtijdschriften, school kranten en internet.</v>
      </c>
      <c r="C22" s="8" t="str">
        <f t="shared" si="1"/>
        <v>Ik kan in de juiste bronnen informatie vinden.</v>
      </c>
      <c r="D22" s="9" t="str">
        <f t="shared" si="2"/>
        <v>Middenbouw</v>
      </c>
      <c r="E22" s="10">
        <v>5</v>
      </c>
      <c r="F22" s="1" t="s">
        <v>558</v>
      </c>
    </row>
    <row r="23" spans="1:7" ht="28.5" x14ac:dyDescent="0.2">
      <c r="A23" s="11" t="s">
        <v>603</v>
      </c>
      <c r="B23" s="8" t="str">
        <f t="shared" si="0"/>
        <v>Ze zoeken de gewenste informatie op in verschillende informatiebronnen, zoals woordenboeken, telefoonboeken, jeugdtijdschriften, school kranten en internet.</v>
      </c>
      <c r="C23" s="8" t="str">
        <f t="shared" si="1"/>
        <v>Ik kan in de juiste bronnen informatie vinden.</v>
      </c>
      <c r="D23" s="9" t="str">
        <f t="shared" si="2"/>
        <v>Middenbouw</v>
      </c>
      <c r="E23" s="10">
        <v>5</v>
      </c>
      <c r="F23" s="1" t="s">
        <v>562</v>
      </c>
    </row>
    <row r="24" spans="1:7" ht="28.5" x14ac:dyDescent="0.2">
      <c r="A24" s="11" t="s">
        <v>603</v>
      </c>
      <c r="B24" s="8" t="str">
        <f t="shared" si="0"/>
        <v>Ze zoeken de gewenste informatie op in verschillende informatiebronnen, zoals woordenboeken, telefoonboeken, jeugdtijdschriften, school kranten en internet.</v>
      </c>
      <c r="C24" s="8" t="str">
        <f t="shared" si="1"/>
        <v>Ik kan in de juiste bronnen informatie vinden.</v>
      </c>
      <c r="D24" s="9" t="str">
        <f t="shared" si="2"/>
        <v>Middenbouw</v>
      </c>
      <c r="E24" s="10">
        <v>5</v>
      </c>
      <c r="F24" s="1" t="s">
        <v>561</v>
      </c>
    </row>
    <row r="25" spans="1:7" ht="42.75" x14ac:dyDescent="0.2">
      <c r="A25" s="11" t="s">
        <v>604</v>
      </c>
      <c r="B25" s="8" t="str">
        <f t="shared" si="0"/>
        <v>Ze zoeken in een documentatiecentrum of schoolbibliotheek een boek of ander materiaal op een efficiënte wijze op met behulp van een trefwoordenlijst of de computer.</v>
      </c>
      <c r="C25" s="8" t="str">
        <f t="shared" si="1"/>
        <v>Ik kan informatie vinden door een trefwoord te gebruiken.</v>
      </c>
      <c r="D25" s="9" t="str">
        <f t="shared" si="2"/>
        <v>Middenbouw</v>
      </c>
      <c r="E25" s="10">
        <v>5</v>
      </c>
      <c r="F25" s="1" t="s">
        <v>558</v>
      </c>
    </row>
    <row r="26" spans="1:7" ht="42.75" x14ac:dyDescent="0.2">
      <c r="A26" s="11" t="s">
        <v>604</v>
      </c>
      <c r="B26" s="8" t="str">
        <f t="shared" si="0"/>
        <v>Ze zoeken in een documentatiecentrum of schoolbibliotheek een boek of ander materiaal op een efficiënte wijze op met behulp van een trefwoordenlijst of de computer.</v>
      </c>
      <c r="C26" s="8" t="str">
        <f t="shared" si="1"/>
        <v>Ik kan informatie vinden door een trefwoord te gebruiken.</v>
      </c>
      <c r="D26" s="9" t="str">
        <f t="shared" si="2"/>
        <v>Middenbouw</v>
      </c>
      <c r="E26" s="10">
        <v>5</v>
      </c>
      <c r="F26" s="1" t="s">
        <v>561</v>
      </c>
    </row>
    <row r="27" spans="1:7" ht="42.75" x14ac:dyDescent="0.2">
      <c r="A27" s="11" t="s">
        <v>604</v>
      </c>
      <c r="B27" s="8" t="str">
        <f t="shared" si="0"/>
        <v>Ze zoeken in een documentatiecentrum of schoolbibliotheek een boek of ander materiaal op een efficiënte wijze op met behulp van een trefwoordenlijst of de computer.</v>
      </c>
      <c r="C27" s="8" t="str">
        <f t="shared" si="1"/>
        <v>Ik kan informatie vinden door een trefwoord te gebruiken.</v>
      </c>
      <c r="D27" s="9" t="str">
        <f t="shared" si="2"/>
        <v>Middenbouw</v>
      </c>
      <c r="E27" s="10">
        <v>5</v>
      </c>
      <c r="F27" s="1" t="s">
        <v>592</v>
      </c>
    </row>
    <row r="28" spans="1:7" ht="42.75" x14ac:dyDescent="0.2">
      <c r="A28" s="11" t="s">
        <v>604</v>
      </c>
      <c r="B28" s="8" t="str">
        <f t="shared" si="0"/>
        <v>Ze zoeken in een documentatiecentrum of schoolbibliotheek een boek of ander materiaal op een efficiënte wijze op met behulp van een trefwoordenlijst of de computer.</v>
      </c>
      <c r="C28" s="8" t="str">
        <f t="shared" si="1"/>
        <v>Ik kan informatie vinden door een trefwoord te gebruiken.</v>
      </c>
      <c r="D28" s="9" t="str">
        <f t="shared" si="2"/>
        <v>Middenbouw</v>
      </c>
      <c r="E28" s="10">
        <v>5</v>
      </c>
      <c r="F28" s="1" t="s">
        <v>561</v>
      </c>
    </row>
    <row r="29" spans="1:7" ht="28.5" x14ac:dyDescent="0.2">
      <c r="A29" s="11" t="s">
        <v>605</v>
      </c>
      <c r="B29" s="8" t="str">
        <f t="shared" si="0"/>
        <v>Ze herlezen een tekst of delen van een tekst als dat nodig is.</v>
      </c>
      <c r="C29" s="8" t="str">
        <f t="shared" si="1"/>
        <v>Ik lees teksten of een gedeelte van een tekst opnieuw als ik het beter wil begrijpen als dat nodig is.</v>
      </c>
      <c r="D29" s="9" t="str">
        <f t="shared" si="2"/>
        <v>Middenbouw</v>
      </c>
      <c r="E29" s="10">
        <v>5</v>
      </c>
      <c r="F29" s="1" t="s">
        <v>563</v>
      </c>
    </row>
    <row r="30" spans="1:7" ht="28.5" x14ac:dyDescent="0.2">
      <c r="A30" s="45" t="s">
        <v>605</v>
      </c>
      <c r="B30" s="8" t="str">
        <f t="shared" si="0"/>
        <v>Ze herlezen een tekst of delen van een tekst als dat nodig is.</v>
      </c>
      <c r="C30" s="8" t="str">
        <f t="shared" si="1"/>
        <v>Ik lees teksten of een gedeelte van een tekst opnieuw als ik het beter wil begrijpen als dat nodig is.</v>
      </c>
      <c r="D30" s="9" t="str">
        <f t="shared" si="2"/>
        <v>Middenbouw</v>
      </c>
      <c r="E30" s="10">
        <v>5</v>
      </c>
      <c r="F30" s="1" t="s">
        <v>561</v>
      </c>
    </row>
    <row r="31" spans="1:7" ht="28.5" x14ac:dyDescent="0.2">
      <c r="A31" s="45" t="s">
        <v>605</v>
      </c>
      <c r="B31" s="8" t="str">
        <f t="shared" si="0"/>
        <v>Ze herlezen een tekst of delen van een tekst als dat nodig is.</v>
      </c>
      <c r="C31" s="8" t="str">
        <f t="shared" si="1"/>
        <v>Ik lees teksten of een gedeelte van een tekst opnieuw als ik het beter wil begrijpen als dat nodig is.</v>
      </c>
      <c r="D31" s="9" t="str">
        <f t="shared" si="2"/>
        <v>Middenbouw</v>
      </c>
      <c r="E31" s="30">
        <v>5</v>
      </c>
      <c r="F31" s="15" t="s">
        <v>579</v>
      </c>
    </row>
    <row r="32" spans="1:7" ht="28.5" x14ac:dyDescent="0.2">
      <c r="A32" s="45" t="s">
        <v>605</v>
      </c>
      <c r="B32" s="8" t="str">
        <f t="shared" si="0"/>
        <v>Ze herlezen een tekst of delen van een tekst als dat nodig is.</v>
      </c>
      <c r="C32" s="8" t="str">
        <f t="shared" si="1"/>
        <v>Ik lees teksten of een gedeelte van een tekst opnieuw als ik het beter wil begrijpen als dat nodig is.</v>
      </c>
      <c r="D32" s="9" t="str">
        <f t="shared" si="2"/>
        <v>Middenbouw</v>
      </c>
      <c r="E32" s="14">
        <v>5</v>
      </c>
      <c r="F32" s="15" t="s">
        <v>565</v>
      </c>
    </row>
    <row r="33" spans="1:6" ht="28.5" x14ac:dyDescent="0.2">
      <c r="A33" s="45" t="s">
        <v>605</v>
      </c>
      <c r="B33" s="8" t="str">
        <f t="shared" si="0"/>
        <v>Ze herlezen een tekst of delen van een tekst als dat nodig is.</v>
      </c>
      <c r="C33" s="8" t="str">
        <f t="shared" si="1"/>
        <v>Ik lees teksten of een gedeelte van een tekst opnieuw als ik het beter wil begrijpen als dat nodig is.</v>
      </c>
      <c r="D33" s="9" t="str">
        <f t="shared" si="2"/>
        <v>Middenbouw</v>
      </c>
      <c r="E33" s="30">
        <v>5</v>
      </c>
      <c r="F33" s="2" t="s">
        <v>556</v>
      </c>
    </row>
    <row r="34" spans="1:6" x14ac:dyDescent="0.2">
      <c r="A34" s="17" t="s">
        <v>606</v>
      </c>
      <c r="B34" s="8" t="str">
        <f t="shared" ref="B34:B64" si="3">IF(A34="2.6.1","De kinderen zoeken snel woorden op, die alfabetisch zijn geordend.",IF(A34="2.6.2","Ze kennen de functie en opzet van verschillende informatiebronnen, zoals woordenboeken, telefoonboeken, jeugdtijdschriften, schoolkranten en internet.",IF(A34="2.6.3","Ze zoeken de gewenste informatie op in verschillende informatiebronnen, zoals woordenboeken, telefoonboeken, jeugdtijdschriften, school kranten en internet.",IF(A34="2.6.4","Ze zoeken in een documentatiecentrum of schoolbibliotheek een boek of ander materiaal op een efficiënte wijze op met behulp van een trefwoordenlijst of de computer.",IF(A34="2.6.5","Ze herlezen een tekst of delen van een tekst als dat nodig is.",IF(A34="2.6.6","Ze stellen zichzelf relevante vragen voor en na het lezen van een tekst.",IF(A34="2.6.7","De kinderen kennen de betekenis en functie van verschillende informatiebronnen, zoals woordenboeken, encyclopedieën, week- en dagbladen, tijdschriften, spoorboeken, reisgidsen, atlassen en internet.",IF(A34="2.6.8","Ze zoeken de gewenste informatie op in verschillende informatiebronnen, zoals woordenboeken, encyclopedieën, week- en dagbladen, tijdschriften, spoorboeken, reisgidsen, atlassen en internet.",IF(A34="2.6.9","Ze zoeken in een openbare bibliotheek boeken of andere materialen op een efficiënte wijze op met behulp van een computer.",IF(A34="2.6.10","Ze maken een schema, uittreksel of samenvatting van een verhalende of informatieve tekst.",IF(A34="2.6.11","Ze stellen zichzelf relevante vragen voor, tijdens en na het lezen van een tekst.","Voer tussendoel in")))))))))))</f>
        <v>Ze stellen zichzelf relevante vragen voor en na het lezen van een tekst.</v>
      </c>
      <c r="C34" s="8" t="str">
        <f t="shared" ref="C34:C67" si="4">IF(A34="2.6.1","Ik kan woorden snel opzoeken in het woordenboek omdat ik weet dat het op alfabetische volgorde staat.",IF(A34="2.6.2","Ik zoek in de juiste bronnen de informatie.",IF(A34="2.6.3","Ik kan in de juiste bronnen informatie vinden.",IF(A34="2.6.4","Ik kan informatie vinden door een trefwoord te gebruiken.",IF(A34="2.6.5","Ik lees teksten of een gedeelte van een tekst opnieuw als ik het beter wil begrijpen als dat nodig is.",IF(A34="2.6.6","Ik kan mezelf goede vragen stellen voor- of na het lezen van een tekst.",IF(A34="2.6.7","Ik kan de functie van informatiebronnen uitleggen.",IF(A34="2.6.8","Ik kan met zoektermen informatie opzoeken in verschillende informatiebronnen.",IF(A34="2.6.9","Ik gebruik zoekmachines om informatie te vinden.",IF(A34="2.6.10","Ik kan een schema, uittreksel of samenvatting maken van een tekst.",IF(A34="2.6.11","Ik kan mijzelf goede vragen stellen, voor, tijdens en na het lezen van een tekst.","Voer tussendoel in")))))))))))</f>
        <v>Ik kan mezelf goede vragen stellen voor- of na het lezen van een tekst.</v>
      </c>
      <c r="D34" s="9" t="str">
        <f t="shared" ref="D34:D67" si="5">IF(A34="2.6.1","Middenbouw",IF(A34="2.6.2","Middenbouw",IF(A34="2.6.3","Middenbouw",IF(A34="2.6.4","Middenbouw",IF(A34="2.6.5","Middenbouw",IF(A34="2.6.6","Middenbouw",IF(A34="2.6.7","Bovenbouw",IF(A34="2.6.8","Bovenbouw",IF(A34="2.6.9","Bovenbouw",IF(A34="2.6.10","Bovenbouw",IF(A34="2.6.11","Bovenbouw","Onbepaald")))))))))))</f>
        <v>Middenbouw</v>
      </c>
      <c r="E34" s="14">
        <v>5</v>
      </c>
      <c r="F34" s="15" t="s">
        <v>563</v>
      </c>
    </row>
    <row r="35" spans="1:6" x14ac:dyDescent="0.2">
      <c r="A35" s="17" t="s">
        <v>606</v>
      </c>
      <c r="B35" s="8" t="str">
        <f t="shared" si="3"/>
        <v>Ze stellen zichzelf relevante vragen voor en na het lezen van een tekst.</v>
      </c>
      <c r="C35" s="8" t="str">
        <f t="shared" si="4"/>
        <v>Ik kan mezelf goede vragen stellen voor- of na het lezen van een tekst.</v>
      </c>
      <c r="D35" s="9" t="str">
        <f t="shared" si="5"/>
        <v>Middenbouw</v>
      </c>
      <c r="E35" s="14">
        <v>5</v>
      </c>
      <c r="F35" s="15" t="s">
        <v>561</v>
      </c>
    </row>
    <row r="36" spans="1:6" x14ac:dyDescent="0.2">
      <c r="A36" s="17" t="s">
        <v>606</v>
      </c>
      <c r="B36" s="8" t="str">
        <f t="shared" si="3"/>
        <v>Ze stellen zichzelf relevante vragen voor en na het lezen van een tekst.</v>
      </c>
      <c r="C36" s="8" t="str">
        <f t="shared" si="4"/>
        <v>Ik kan mezelf goede vragen stellen voor- of na het lezen van een tekst.</v>
      </c>
      <c r="D36" s="9" t="str">
        <f t="shared" si="5"/>
        <v>Middenbouw</v>
      </c>
      <c r="E36" s="14">
        <v>5</v>
      </c>
      <c r="F36" s="15" t="s">
        <v>557</v>
      </c>
    </row>
    <row r="37" spans="1:6" x14ac:dyDescent="0.2">
      <c r="A37" s="17" t="s">
        <v>606</v>
      </c>
      <c r="B37" s="8" t="str">
        <f t="shared" si="3"/>
        <v>Ze stellen zichzelf relevante vragen voor en na het lezen van een tekst.</v>
      </c>
      <c r="C37" s="8" t="str">
        <f t="shared" si="4"/>
        <v>Ik kan mezelf goede vragen stellen voor- of na het lezen van een tekst.</v>
      </c>
      <c r="D37" s="9" t="str">
        <f t="shared" si="5"/>
        <v>Middenbouw</v>
      </c>
      <c r="E37" s="14">
        <v>5</v>
      </c>
      <c r="F37" s="15" t="s">
        <v>565</v>
      </c>
    </row>
    <row r="38" spans="1:6" ht="28.5" x14ac:dyDescent="0.2">
      <c r="A38" s="17" t="s">
        <v>462</v>
      </c>
      <c r="B38" s="8" t="str">
        <f t="shared" si="3"/>
        <v>Ze maken een schema, uittreksel of samenvatting van een verhalende of informatieve tekst.</v>
      </c>
      <c r="C38" s="8" t="str">
        <f t="shared" si="4"/>
        <v>Ik kan een schema, uittreksel of samenvatting maken van een tekst.</v>
      </c>
      <c r="D38" s="9" t="str">
        <f t="shared" si="5"/>
        <v>Bovenbouw</v>
      </c>
      <c r="E38" s="30">
        <v>6</v>
      </c>
      <c r="F38" s="2" t="s">
        <v>608</v>
      </c>
    </row>
    <row r="39" spans="1:6" x14ac:dyDescent="0.2">
      <c r="A39" s="17" t="s">
        <v>465</v>
      </c>
      <c r="B39" s="8" t="str">
        <f t="shared" si="3"/>
        <v>Ze stellen zichzelf relevante vragen voor, tijdens en na het lezen van een tekst.</v>
      </c>
      <c r="C39" s="8" t="str">
        <f t="shared" si="4"/>
        <v>Ik kan mijzelf goede vragen stellen, voor, tijdens en na het lezen van een tekst.</v>
      </c>
      <c r="D39" s="9" t="str">
        <f t="shared" si="5"/>
        <v>Bovenbouw</v>
      </c>
      <c r="E39" s="10">
        <v>6</v>
      </c>
      <c r="F39" s="1" t="s">
        <v>595</v>
      </c>
    </row>
    <row r="40" spans="1:6" ht="42.75" x14ac:dyDescent="0.2">
      <c r="A40" s="17" t="s">
        <v>459</v>
      </c>
      <c r="B40" s="8" t="str">
        <f t="shared" si="3"/>
        <v>De kinderen kennen de betekenis en functie van verschillende informatiebronnen, zoals woordenboeken, encyclopedieën, week- en dagbladen, tijdschriften, spoorboeken, reisgidsen, atlassen en internet.</v>
      </c>
      <c r="C40" s="8" t="str">
        <f t="shared" si="4"/>
        <v>Ik kan de functie van informatiebronnen uitleggen.</v>
      </c>
      <c r="D40" s="9" t="str">
        <f t="shared" si="5"/>
        <v>Bovenbouw</v>
      </c>
      <c r="E40" s="10">
        <v>6</v>
      </c>
      <c r="F40" s="1" t="s">
        <v>608</v>
      </c>
    </row>
    <row r="41" spans="1:6" ht="42.75" x14ac:dyDescent="0.2">
      <c r="A41" s="17" t="s">
        <v>460</v>
      </c>
      <c r="B41" s="8" t="str">
        <f t="shared" si="3"/>
        <v>Ze zoeken de gewenste informatie op in verschillende informatiebronnen, zoals woordenboeken, encyclopedieën, week- en dagbladen, tijdschriften, spoorboeken, reisgidsen, atlassen en internet.</v>
      </c>
      <c r="C41" s="8" t="str">
        <f t="shared" si="4"/>
        <v>Ik kan met zoektermen informatie opzoeken in verschillende informatiebronnen.</v>
      </c>
      <c r="D41" s="9" t="str">
        <f t="shared" si="5"/>
        <v>Bovenbouw</v>
      </c>
      <c r="E41" s="14">
        <v>6</v>
      </c>
      <c r="F41" s="15" t="s">
        <v>608</v>
      </c>
    </row>
    <row r="42" spans="1:6" ht="28.5" x14ac:dyDescent="0.2">
      <c r="A42" s="17" t="s">
        <v>461</v>
      </c>
      <c r="B42" s="8" t="str">
        <f t="shared" si="3"/>
        <v>Ze zoeken in een openbare bibliotheek boeken of andere materialen op een efficiënte wijze op met behulp van een computer.</v>
      </c>
      <c r="C42" s="8" t="str">
        <f t="shared" si="4"/>
        <v>Ik gebruik zoekmachines om informatie te vinden.</v>
      </c>
      <c r="D42" s="9" t="str">
        <f t="shared" si="5"/>
        <v>Bovenbouw</v>
      </c>
      <c r="E42" s="10">
        <v>6</v>
      </c>
      <c r="F42" s="1" t="s">
        <v>608</v>
      </c>
    </row>
    <row r="43" spans="1:6" ht="28.5" x14ac:dyDescent="0.2">
      <c r="A43" s="17" t="s">
        <v>462</v>
      </c>
      <c r="B43" s="8" t="str">
        <f t="shared" si="3"/>
        <v>Ze maken een schema, uittreksel of samenvatting van een verhalende of informatieve tekst.</v>
      </c>
      <c r="C43" s="8" t="str">
        <f t="shared" si="4"/>
        <v>Ik kan een schema, uittreksel of samenvatting maken van een tekst.</v>
      </c>
      <c r="D43" s="9" t="str">
        <f t="shared" si="5"/>
        <v>Bovenbouw</v>
      </c>
      <c r="E43" s="37">
        <v>7</v>
      </c>
      <c r="F43" s="38" t="s">
        <v>607</v>
      </c>
    </row>
    <row r="44" spans="1:6" x14ac:dyDescent="0.2">
      <c r="A44" s="17" t="s">
        <v>465</v>
      </c>
      <c r="B44" s="8" t="str">
        <f t="shared" si="3"/>
        <v>Ze stellen zichzelf relevante vragen voor, tijdens en na het lezen van een tekst.</v>
      </c>
      <c r="C44" s="8" t="str">
        <f t="shared" si="4"/>
        <v>Ik kan mijzelf goede vragen stellen, voor, tijdens en na het lezen van een tekst.</v>
      </c>
      <c r="D44" s="9" t="str">
        <f t="shared" si="5"/>
        <v>Bovenbouw</v>
      </c>
      <c r="E44" s="14">
        <v>7</v>
      </c>
      <c r="F44" s="15" t="s">
        <v>611</v>
      </c>
    </row>
    <row r="45" spans="1:6" x14ac:dyDescent="0.2">
      <c r="A45" s="17" t="s">
        <v>465</v>
      </c>
      <c r="B45" s="8" t="str">
        <f t="shared" si="3"/>
        <v>Ze stellen zichzelf relevante vragen voor, tijdens en na het lezen van een tekst.</v>
      </c>
      <c r="C45" s="8" t="str">
        <f t="shared" si="4"/>
        <v>Ik kan mijzelf goede vragen stellen, voor, tijdens en na het lezen van een tekst.</v>
      </c>
      <c r="D45" s="9" t="str">
        <f t="shared" si="5"/>
        <v>Bovenbouw</v>
      </c>
      <c r="E45" s="12">
        <v>7</v>
      </c>
      <c r="F45" s="38" t="s">
        <v>607</v>
      </c>
    </row>
    <row r="46" spans="1:6" ht="42.75" x14ac:dyDescent="0.2">
      <c r="A46" s="24" t="s">
        <v>459</v>
      </c>
      <c r="B46" s="8" t="str">
        <f t="shared" si="3"/>
        <v>De kinderen kennen de betekenis en functie van verschillende informatiebronnen, zoals woordenboeken, encyclopedieën, week- en dagbladen, tijdschriften, spoorboeken, reisgidsen, atlassen en internet.</v>
      </c>
      <c r="C46" s="8" t="str">
        <f t="shared" si="4"/>
        <v>Ik kan de functie van informatiebronnen uitleggen.</v>
      </c>
      <c r="D46" s="9" t="str">
        <f t="shared" si="5"/>
        <v>Bovenbouw</v>
      </c>
      <c r="E46" s="12">
        <v>7</v>
      </c>
      <c r="F46" s="13" t="s">
        <v>607</v>
      </c>
    </row>
    <row r="47" spans="1:6" ht="28.5" x14ac:dyDescent="0.2">
      <c r="A47" s="17" t="s">
        <v>461</v>
      </c>
      <c r="B47" s="8" t="str">
        <f t="shared" si="3"/>
        <v>Ze zoeken in een openbare bibliotheek boeken of andere materialen op een efficiënte wijze op met behulp van een computer.</v>
      </c>
      <c r="C47" s="8" t="str">
        <f t="shared" si="4"/>
        <v>Ik gebruik zoekmachines om informatie te vinden.</v>
      </c>
      <c r="D47" s="9" t="str">
        <f t="shared" si="5"/>
        <v>Bovenbouw</v>
      </c>
      <c r="E47" s="12">
        <v>7</v>
      </c>
      <c r="F47" s="13" t="s">
        <v>607</v>
      </c>
    </row>
    <row r="48" spans="1:6" ht="28.5" x14ac:dyDescent="0.2">
      <c r="A48" s="17" t="s">
        <v>462</v>
      </c>
      <c r="B48" s="8" t="str">
        <f t="shared" si="3"/>
        <v>Ze maken een schema, uittreksel of samenvatting van een verhalende of informatieve tekst.</v>
      </c>
      <c r="C48" s="8" t="str">
        <f t="shared" si="4"/>
        <v>Ik kan een schema, uittreksel of samenvatting maken van een tekst.</v>
      </c>
      <c r="D48" s="9" t="str">
        <f t="shared" si="5"/>
        <v>Bovenbouw</v>
      </c>
      <c r="E48" s="10">
        <v>8</v>
      </c>
      <c r="F48" s="1" t="s">
        <v>588</v>
      </c>
    </row>
    <row r="49" spans="1:6" x14ac:dyDescent="0.2">
      <c r="A49" s="17" t="s">
        <v>465</v>
      </c>
      <c r="B49" s="8" t="str">
        <f t="shared" si="3"/>
        <v>Ze stellen zichzelf relevante vragen voor, tijdens en na het lezen van een tekst.</v>
      </c>
      <c r="C49" s="8" t="str">
        <f t="shared" si="4"/>
        <v>Ik kan mijzelf goede vragen stellen, voor, tijdens en na het lezen van een tekst.</v>
      </c>
      <c r="D49" s="9" t="str">
        <f t="shared" si="5"/>
        <v>Bovenbouw</v>
      </c>
      <c r="E49" s="10">
        <v>8</v>
      </c>
      <c r="F49" s="1" t="s">
        <v>570</v>
      </c>
    </row>
    <row r="50" spans="1:6" ht="28.5" x14ac:dyDescent="0.2">
      <c r="A50" s="17" t="s">
        <v>462</v>
      </c>
      <c r="B50" s="8" t="str">
        <f t="shared" si="3"/>
        <v>Ze maken een schema, uittreksel of samenvatting van een verhalende of informatieve tekst.</v>
      </c>
      <c r="C50" s="8" t="str">
        <f t="shared" si="4"/>
        <v>Ik kan een schema, uittreksel of samenvatting maken van een tekst.</v>
      </c>
      <c r="D50" s="9" t="str">
        <f t="shared" si="5"/>
        <v>Bovenbouw</v>
      </c>
      <c r="F50" s="1" t="s">
        <v>452</v>
      </c>
    </row>
    <row r="51" spans="1:6" ht="28.5" x14ac:dyDescent="0.2">
      <c r="A51" s="17" t="s">
        <v>462</v>
      </c>
      <c r="B51" s="8" t="str">
        <f t="shared" si="3"/>
        <v>Ze maken een schema, uittreksel of samenvatting van een verhalende of informatieve tekst.</v>
      </c>
      <c r="C51" s="8" t="str">
        <f t="shared" si="4"/>
        <v>Ik kan een schema, uittreksel of samenvatting maken van een tekst.</v>
      </c>
      <c r="D51" s="9" t="str">
        <f t="shared" si="5"/>
        <v>Bovenbouw</v>
      </c>
      <c r="F51" s="1" t="s">
        <v>464</v>
      </c>
    </row>
    <row r="52" spans="1:6" ht="28.5" x14ac:dyDescent="0.2">
      <c r="A52" s="17" t="s">
        <v>462</v>
      </c>
      <c r="B52" s="8" t="str">
        <f t="shared" si="3"/>
        <v>Ze maken een schema, uittreksel of samenvatting van een verhalende of informatieve tekst.</v>
      </c>
      <c r="C52" s="8" t="str">
        <f t="shared" si="4"/>
        <v>Ik kan een schema, uittreksel of samenvatting maken van een tekst.</v>
      </c>
      <c r="D52" s="9" t="str">
        <f t="shared" si="5"/>
        <v>Bovenbouw</v>
      </c>
      <c r="F52" s="1" t="s">
        <v>474</v>
      </c>
    </row>
    <row r="53" spans="1:6" ht="28.5" x14ac:dyDescent="0.2">
      <c r="A53" s="17" t="s">
        <v>462</v>
      </c>
      <c r="B53" s="8" t="str">
        <f t="shared" si="3"/>
        <v>Ze maken een schema, uittreksel of samenvatting van een verhalende of informatieve tekst.</v>
      </c>
      <c r="C53" s="8" t="str">
        <f t="shared" si="4"/>
        <v>Ik kan een schema, uittreksel of samenvatting maken van een tekst.</v>
      </c>
      <c r="D53" s="9" t="str">
        <f t="shared" si="5"/>
        <v>Bovenbouw</v>
      </c>
      <c r="F53" s="1" t="s">
        <v>494</v>
      </c>
    </row>
    <row r="54" spans="1:6" x14ac:dyDescent="0.2">
      <c r="A54" s="17" t="s">
        <v>465</v>
      </c>
      <c r="B54" s="8" t="str">
        <f t="shared" si="3"/>
        <v>Ze stellen zichzelf relevante vragen voor, tijdens en na het lezen van een tekst.</v>
      </c>
      <c r="C54" s="8" t="str">
        <f t="shared" si="4"/>
        <v>Ik kan mijzelf goede vragen stellen, voor, tijdens en na het lezen van een tekst.</v>
      </c>
      <c r="D54" s="9" t="str">
        <f t="shared" si="5"/>
        <v>Bovenbouw</v>
      </c>
      <c r="F54" s="1" t="s">
        <v>452</v>
      </c>
    </row>
    <row r="55" spans="1:6" x14ac:dyDescent="0.2">
      <c r="A55" s="17" t="s">
        <v>465</v>
      </c>
      <c r="B55" s="8" t="str">
        <f t="shared" si="3"/>
        <v>Ze stellen zichzelf relevante vragen voor, tijdens en na het lezen van een tekst.</v>
      </c>
      <c r="C55" s="8" t="str">
        <f t="shared" si="4"/>
        <v>Ik kan mijzelf goede vragen stellen, voor, tijdens en na het lezen van een tekst.</v>
      </c>
      <c r="D55" s="9" t="str">
        <f t="shared" si="5"/>
        <v>Bovenbouw</v>
      </c>
      <c r="F55" s="1" t="s">
        <v>464</v>
      </c>
    </row>
    <row r="56" spans="1:6" x14ac:dyDescent="0.2">
      <c r="A56" s="17" t="s">
        <v>465</v>
      </c>
      <c r="B56" s="8" t="str">
        <f t="shared" si="3"/>
        <v>Ze stellen zichzelf relevante vragen voor, tijdens en na het lezen van een tekst.</v>
      </c>
      <c r="C56" s="8" t="str">
        <f t="shared" si="4"/>
        <v>Ik kan mijzelf goede vragen stellen, voor, tijdens en na het lezen van een tekst.</v>
      </c>
      <c r="D56" s="9" t="str">
        <f t="shared" si="5"/>
        <v>Bovenbouw</v>
      </c>
      <c r="E56" s="18"/>
      <c r="F56" s="19" t="s">
        <v>472</v>
      </c>
    </row>
    <row r="57" spans="1:6" x14ac:dyDescent="0.2">
      <c r="A57" s="17" t="s">
        <v>465</v>
      </c>
      <c r="B57" s="8" t="str">
        <f t="shared" si="3"/>
        <v>Ze stellen zichzelf relevante vragen voor, tijdens en na het lezen van een tekst.</v>
      </c>
      <c r="C57" s="8" t="str">
        <f t="shared" si="4"/>
        <v>Ik kan mijzelf goede vragen stellen, voor, tijdens en na het lezen van een tekst.</v>
      </c>
      <c r="D57" s="9" t="str">
        <f t="shared" si="5"/>
        <v>Bovenbouw</v>
      </c>
      <c r="F57" s="1" t="s">
        <v>471</v>
      </c>
    </row>
    <row r="58" spans="1:6" x14ac:dyDescent="0.2">
      <c r="A58" s="17" t="s">
        <v>465</v>
      </c>
      <c r="B58" s="8" t="str">
        <f t="shared" si="3"/>
        <v>Ze stellen zichzelf relevante vragen voor, tijdens en na het lezen van een tekst.</v>
      </c>
      <c r="C58" s="8" t="str">
        <f t="shared" si="4"/>
        <v>Ik kan mijzelf goede vragen stellen, voor, tijdens en na het lezen van een tekst.</v>
      </c>
      <c r="D58" s="9" t="str">
        <f t="shared" si="5"/>
        <v>Bovenbouw</v>
      </c>
      <c r="F58" s="1" t="s">
        <v>472</v>
      </c>
    </row>
    <row r="59" spans="1:6" ht="42.75" x14ac:dyDescent="0.2">
      <c r="A59" s="17" t="s">
        <v>459</v>
      </c>
      <c r="B59" s="8" t="str">
        <f t="shared" si="3"/>
        <v>De kinderen kennen de betekenis en functie van verschillende informatiebronnen, zoals woordenboeken, encyclopedieën, week- en dagbladen, tijdschriften, spoorboeken, reisgidsen, atlassen en internet.</v>
      </c>
      <c r="C59" s="8" t="str">
        <f t="shared" si="4"/>
        <v>Ik kan de functie van informatiebronnen uitleggen.</v>
      </c>
      <c r="D59" s="1" t="str">
        <f t="shared" si="5"/>
        <v>Bovenbouw</v>
      </c>
      <c r="F59" s="1" t="s">
        <v>452</v>
      </c>
    </row>
    <row r="60" spans="1:6" ht="42.75" x14ac:dyDescent="0.2">
      <c r="A60" s="17" t="s">
        <v>459</v>
      </c>
      <c r="B60" s="8" t="str">
        <f t="shared" si="3"/>
        <v>De kinderen kennen de betekenis en functie van verschillende informatiebronnen, zoals woordenboeken, encyclopedieën, week- en dagbladen, tijdschriften, spoorboeken, reisgidsen, atlassen en internet.</v>
      </c>
      <c r="C60" s="8" t="str">
        <f t="shared" si="4"/>
        <v>Ik kan de functie van informatiebronnen uitleggen.</v>
      </c>
      <c r="D60" s="9" t="str">
        <f t="shared" si="5"/>
        <v>Bovenbouw</v>
      </c>
      <c r="E60" s="18"/>
      <c r="F60" s="19" t="s">
        <v>464</v>
      </c>
    </row>
    <row r="61" spans="1:6" ht="42.75" x14ac:dyDescent="0.2">
      <c r="A61" s="17" t="s">
        <v>459</v>
      </c>
      <c r="B61" s="8" t="str">
        <f t="shared" si="3"/>
        <v>De kinderen kennen de betekenis en functie van verschillende informatiebronnen, zoals woordenboeken, encyclopedieën, week- en dagbladen, tijdschriften, spoorboeken, reisgidsen, atlassen en internet.</v>
      </c>
      <c r="C61" s="8" t="str">
        <f t="shared" si="4"/>
        <v>Ik kan de functie van informatiebronnen uitleggen.</v>
      </c>
      <c r="D61" s="9" t="str">
        <f t="shared" si="5"/>
        <v>Bovenbouw</v>
      </c>
      <c r="E61" s="12"/>
      <c r="F61" s="13" t="s">
        <v>467</v>
      </c>
    </row>
    <row r="62" spans="1:6" ht="42.75" x14ac:dyDescent="0.2">
      <c r="A62" s="17" t="s">
        <v>460</v>
      </c>
      <c r="B62" s="8" t="str">
        <f t="shared" si="3"/>
        <v>Ze zoeken de gewenste informatie op in verschillende informatiebronnen, zoals woordenboeken, encyclopedieën, week- en dagbladen, tijdschriften, spoorboeken, reisgidsen, atlassen en internet.</v>
      </c>
      <c r="C62" s="8" t="str">
        <f t="shared" si="4"/>
        <v>Ik kan met zoektermen informatie opzoeken in verschillende informatiebronnen.</v>
      </c>
      <c r="D62" s="9" t="str">
        <f t="shared" si="5"/>
        <v>Bovenbouw</v>
      </c>
      <c r="E62" s="18"/>
      <c r="F62" s="19" t="s">
        <v>452</v>
      </c>
    </row>
    <row r="63" spans="1:6" ht="42.75" x14ac:dyDescent="0.2">
      <c r="A63" s="17" t="s">
        <v>460</v>
      </c>
      <c r="B63" s="8" t="str">
        <f t="shared" si="3"/>
        <v>Ze zoeken de gewenste informatie op in verschillende informatiebronnen, zoals woordenboeken, encyclopedieën, week- en dagbladen, tijdschriften, spoorboeken, reisgidsen, atlassen en internet.</v>
      </c>
      <c r="C63" s="8" t="str">
        <f t="shared" si="4"/>
        <v>Ik kan met zoektermen informatie opzoeken in verschillende informatiebronnen.</v>
      </c>
      <c r="D63" s="9" t="str">
        <f t="shared" si="5"/>
        <v>Bovenbouw</v>
      </c>
      <c r="E63" s="12"/>
      <c r="F63" s="13" t="s">
        <v>464</v>
      </c>
    </row>
    <row r="64" spans="1:6" ht="42.75" x14ac:dyDescent="0.2">
      <c r="A64" s="17" t="s">
        <v>460</v>
      </c>
      <c r="B64" s="8" t="str">
        <f t="shared" si="3"/>
        <v>Ze zoeken de gewenste informatie op in verschillende informatiebronnen, zoals woordenboeken, encyclopedieën, week- en dagbladen, tijdschriften, spoorboeken, reisgidsen, atlassen en internet.</v>
      </c>
      <c r="C64" s="8" t="str">
        <f t="shared" si="4"/>
        <v>Ik kan met zoektermen informatie opzoeken in verschillende informatiebronnen.</v>
      </c>
      <c r="D64" s="9" t="str">
        <f t="shared" si="5"/>
        <v>Bovenbouw</v>
      </c>
      <c r="E64" s="25"/>
      <c r="F64" s="26" t="s">
        <v>467</v>
      </c>
    </row>
    <row r="65" spans="1:6" ht="28.5" x14ac:dyDescent="0.2">
      <c r="A65" s="17" t="s">
        <v>461</v>
      </c>
      <c r="B65" s="8" t="str">
        <f t="shared" ref="B65:B67" si="6">IF(A65="2.6.1","De kinderen zoeken snel woorden op, die alfabetisch zijn geordend.",IF(A65="2.6.2","Ze kennen de functie en opzet van verschillende informatiebronnen, zoals woordenboeken, telefoonboeken, jeugdtijdschriften, schoolkranten en internet.",IF(A65="2.6.3","Ze zoeken de gewenste informatie op in verschillende informatiebronnen, zoals woordenboeken, telefoonboeken, jeugdtijdschriften, school kranten en internet.",IF(A65="2.6.4","Ze zoeken in een documentatiecentrum of schoolbibliotheek een boek of ander materiaal op een efficiënte wijze op met behulp van een trefwoordenlijst of de computer.",IF(A65="2.6.5","Ze herlezen een tekst of delen van een tekst als dat nodig is.",IF(A65="2.6.6","Ze stellen zichzelf relevante vragen voor en na het lezen van een tekst.",IF(A65="2.6.7","De kinderen kennen de betekenis en functie van verschillende informatiebronnen, zoals woordenboeken, encyclopedieën, week- en dagbladen, tijdschriften, spoorboeken, reisgidsen, atlassen en internet.",IF(A65="2.6.8","Ze zoeken de gewenste informatie op in verschillende informatiebronnen, zoals woordenboeken, encyclopedieën, week- en dagbladen, tijdschriften, spoorboeken, reisgidsen, atlassen en internet.",IF(A65="2.6.9","Ze zoeken in een openbare bibliotheek boeken of andere materialen op een efficiënte wijze op met behulp van een computer.",IF(A65="2.6.10","Ze maken een schema, uittreksel of samenvatting van een verhalende of informatieve tekst.",IF(A65="2.6.11","Ze stellen zichzelf relevante vragen voor, tijdens en na het lezen van een tekst.","Voer tussendoel in")))))))))))</f>
        <v>Ze zoeken in een openbare bibliotheek boeken of andere materialen op een efficiënte wijze op met behulp van een computer.</v>
      </c>
      <c r="C65" s="8" t="str">
        <f t="shared" si="4"/>
        <v>Ik gebruik zoekmachines om informatie te vinden.</v>
      </c>
      <c r="D65" s="9" t="str">
        <f t="shared" si="5"/>
        <v>Bovenbouw</v>
      </c>
      <c r="E65" s="18"/>
      <c r="F65" s="19" t="s">
        <v>452</v>
      </c>
    </row>
    <row r="66" spans="1:6" ht="28.5" x14ac:dyDescent="0.2">
      <c r="A66" s="11" t="s">
        <v>461</v>
      </c>
      <c r="B66" s="8" t="str">
        <f t="shared" si="6"/>
        <v>Ze zoeken in een openbare bibliotheek boeken of andere materialen op een efficiënte wijze op met behulp van een computer.</v>
      </c>
      <c r="C66" s="8" t="str">
        <f t="shared" si="4"/>
        <v>Ik gebruik zoekmachines om informatie te vinden.</v>
      </c>
      <c r="D66" s="9" t="str">
        <f t="shared" si="5"/>
        <v>Bovenbouw</v>
      </c>
      <c r="E66" s="12"/>
      <c r="F66" s="13" t="s">
        <v>464</v>
      </c>
    </row>
    <row r="67" spans="1:6" ht="28.5" x14ac:dyDescent="0.2">
      <c r="A67" s="11" t="s">
        <v>461</v>
      </c>
      <c r="B67" s="8" t="str">
        <f t="shared" si="6"/>
        <v>Ze zoeken in een openbare bibliotheek boeken of andere materialen op een efficiënte wijze op met behulp van een computer.</v>
      </c>
      <c r="C67" s="8" t="str">
        <f t="shared" si="4"/>
        <v>Ik gebruik zoekmachines om informatie te vinden.</v>
      </c>
      <c r="D67" s="9" t="str">
        <f t="shared" si="5"/>
        <v>Bovenbouw</v>
      </c>
      <c r="E67" s="12"/>
      <c r="F67" s="13" t="s">
        <v>467</v>
      </c>
    </row>
    <row r="68" spans="1:6" ht="28.5" x14ac:dyDescent="0.2">
      <c r="A68" s="4" t="s">
        <v>523</v>
      </c>
      <c r="B68" s="8" t="str">
        <f t="shared" ref="B68:B109" si="7">IF(A68="2.6.1","De kinderen zoeken snel woorden op, die alfabetisch zijn geordend.",IF(A68="2.6.2","Ze kennen de functie en opzet van verschillende informatiebronnen, zoals woordenboeken, telefoonboeken, jeugdtijdschriften, schoolkranten en internet.",IF(A68="2.6.3","Ze zoeken de gewenste informatie op in verschillende informatiebronnen, zoals woordenboeken, telefoonboeken, jeugdtijdschriften, school kranten en internet.",IF(A68="2.6.4","Ze zoeken in een documentatiecentrum of schoolbibliotheek een boek of ander materiaal op een efficiënte wijze op met behulp van een trefwoordenlijst of de computer.",IF(A68="2.6.5","Ze herlezen een tekst of delen van een tekst als dat nodig is.",IF(A68="2.6.6","Ze stellen zichzelf relevante vragen voor en na het lezen van een tekst.",IF(A68="2.6.7","De kinderen kennen de betekenis en functie van verschillende informatiebronnen, zoals woordenboeken, encyclopedieën, week- en dagbladen, tijdschriften, spoorboeken, reisgidsen, atlassen en internet.",IF(A68="2.6.8","Ze zoeken de gewenste informatie op in verschillende informatiebronnen, zoals woordenboeken, encyclopedieën, week- en dagbladen, tijdschriften, spoorboeken, reisgidsen, atlassen en internet.",IF(A68="2.6.9","Ze zoeken in een openbare bibliotheek boeken of andere materialen op een efficiënte wijze op met behulp van een computer.",IF(A68="2.6.10","Ze maken een schema, uittreksel of samenvatting van een verhalende of informatieve tekst.",IF(A68="2.6.11","Ze stellen zichzelf relevante vragen voor, tijdens en na het lezen van een tekst.","Voer tussendoel in")))))))))))</f>
        <v>De kinderen zoeken snel woorden op, die alfabetisch zijn geordend.</v>
      </c>
      <c r="C68" s="8" t="str">
        <f t="shared" ref="C68:C109" si="8">IF(A68="2.6.1","Ik kan woorden snel opzoeken in het woordenboek omdat ik weet dat het op alfabetische volgorde staat.",IF(A68="2.6.2","Ik zoek in de juiste bronnen de informatie.",IF(A68="2.6.3","Ik kan in de juiste bronnen informatie vinden.",IF(A68="2.6.4","Ik kan informatie vinden door een trefwoord te gebruiken.",IF(A68="2.6.5","Ik lees teksten of een gedeelte van een tekst opnieuw als ik het beter wil begrijpen als dat nodig is.",IF(A68="2.6.6","Ik kan mezelf goede vragen stellen voor- of na het lezen van een tekst.",IF(A68="2.6.7","Ik kan de functie van informatiebronnen uitleggen.",IF(A68="2.6.8","Ik kan met zoektermen informatie opzoeken in verschillende informatiebronnen.",IF(A68="2.6.9","Ik gebruik zoekmachines om informatie te vinden.",IF(A68="2.6.10","Ik kan een schema, uittreksel of samenvatting maken van een tekst.",IF(A68="2.6.11","Ik kan mijzelf goede vragen stellen, voor, tijdens en na het lezen van een tekst.","Voer tussendoel in")))))))))))</f>
        <v>Ik kan woorden snel opzoeken in het woordenboek omdat ik weet dat het op alfabetische volgorde staat.</v>
      </c>
      <c r="D68" s="9" t="str">
        <f t="shared" ref="D68:D109" si="9">IF(A68="2.6.1","Middenbouw",IF(A68="2.6.2","Middenbouw",IF(A68="2.6.3","Middenbouw",IF(A68="2.6.4","Middenbouw",IF(A68="2.6.5","Middenbouw",IF(A68="2.6.6","Middenbouw",IF(A68="2.6.7","Bovenbouw",IF(A68="2.6.8","Bovenbouw",IF(A68="2.6.9","Bovenbouw",IF(A68="2.6.10","Bovenbouw",IF(A68="2.6.11","Bovenbouw","Onbepaald")))))))))))</f>
        <v>Middenbouw</v>
      </c>
      <c r="E68" s="10">
        <v>5</v>
      </c>
      <c r="F68" s="1" t="s">
        <v>814</v>
      </c>
    </row>
    <row r="69" spans="1:6" ht="42.75" x14ac:dyDescent="0.2">
      <c r="A69" s="4" t="s">
        <v>459</v>
      </c>
      <c r="B69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69" s="8" t="str">
        <f t="shared" si="8"/>
        <v>Ik kan de functie van informatiebronnen uitleggen.</v>
      </c>
      <c r="D69" s="9" t="str">
        <f t="shared" si="9"/>
        <v>Bovenbouw</v>
      </c>
      <c r="E69" s="10">
        <v>6</v>
      </c>
      <c r="F69" s="1" t="s">
        <v>608</v>
      </c>
    </row>
    <row r="70" spans="1:6" x14ac:dyDescent="0.2">
      <c r="A70" s="4" t="s">
        <v>465</v>
      </c>
      <c r="B70" s="8" t="str">
        <f t="shared" si="7"/>
        <v>Ze stellen zichzelf relevante vragen voor, tijdens en na het lezen van een tekst.</v>
      </c>
      <c r="C70" s="8" t="str">
        <f t="shared" si="8"/>
        <v>Ik kan mijzelf goede vragen stellen, voor, tijdens en na het lezen van een tekst.</v>
      </c>
      <c r="D70" s="9" t="str">
        <f t="shared" si="9"/>
        <v>Bovenbouw</v>
      </c>
      <c r="E70" s="10">
        <v>6</v>
      </c>
      <c r="F70" s="1" t="s">
        <v>596</v>
      </c>
    </row>
    <row r="71" spans="1:6" x14ac:dyDescent="0.2">
      <c r="A71" s="4" t="s">
        <v>465</v>
      </c>
      <c r="B71" s="8" t="str">
        <f t="shared" si="7"/>
        <v>Ze stellen zichzelf relevante vragen voor, tijdens en na het lezen van een tekst.</v>
      </c>
      <c r="C71" s="8" t="str">
        <f t="shared" si="8"/>
        <v>Ik kan mijzelf goede vragen stellen, voor, tijdens en na het lezen van een tekst.</v>
      </c>
      <c r="D71" s="9" t="str">
        <f t="shared" si="9"/>
        <v>Bovenbouw</v>
      </c>
      <c r="E71" s="10">
        <v>6</v>
      </c>
      <c r="F71" s="1" t="s">
        <v>585</v>
      </c>
    </row>
    <row r="72" spans="1:6" ht="42.75" x14ac:dyDescent="0.2">
      <c r="A72" s="4" t="s">
        <v>460</v>
      </c>
      <c r="B72" s="8" t="str">
        <f t="shared" si="7"/>
        <v>Ze zoeken de gewenste informatie op in verschillende informatiebronnen, zoals woordenboeken, encyclopedieën, week- en dagbladen, tijdschriften, spoorboeken, reisgidsen, atlassen en internet.</v>
      </c>
      <c r="C72" s="8" t="str">
        <f t="shared" si="8"/>
        <v>Ik kan met zoektermen informatie opzoeken in verschillende informatiebronnen.</v>
      </c>
      <c r="D72" s="9" t="str">
        <f t="shared" si="9"/>
        <v>Bovenbouw</v>
      </c>
      <c r="E72" s="10">
        <v>6</v>
      </c>
      <c r="F72" s="1" t="s">
        <v>594</v>
      </c>
    </row>
    <row r="73" spans="1:6" ht="28.5" x14ac:dyDescent="0.2">
      <c r="A73" s="4" t="s">
        <v>462</v>
      </c>
      <c r="B73" s="8" t="str">
        <f t="shared" si="7"/>
        <v>Ze maken een schema, uittreksel of samenvatting van een verhalende of informatieve tekst.</v>
      </c>
      <c r="C73" s="8" t="str">
        <f t="shared" si="8"/>
        <v>Ik kan een schema, uittreksel of samenvatting maken van een tekst.</v>
      </c>
      <c r="D73" s="9" t="str">
        <f t="shared" si="9"/>
        <v>Bovenbouw</v>
      </c>
      <c r="E73" s="10">
        <v>6</v>
      </c>
      <c r="F73" s="1" t="s">
        <v>582</v>
      </c>
    </row>
    <row r="74" spans="1:6" ht="28.5" x14ac:dyDescent="0.2">
      <c r="A74" s="4" t="s">
        <v>462</v>
      </c>
      <c r="B74" s="8" t="str">
        <f t="shared" si="7"/>
        <v>Ze maken een schema, uittreksel of samenvatting van een verhalende of informatieve tekst.</v>
      </c>
      <c r="C74" s="8" t="str">
        <f t="shared" si="8"/>
        <v>Ik kan een schema, uittreksel of samenvatting maken van een tekst.</v>
      </c>
      <c r="D74" s="9" t="str">
        <f t="shared" si="9"/>
        <v>Bovenbouw</v>
      </c>
      <c r="E74" s="10">
        <v>6</v>
      </c>
      <c r="F74" s="1" t="s">
        <v>586</v>
      </c>
    </row>
    <row r="75" spans="1:6" ht="28.5" x14ac:dyDescent="0.2">
      <c r="A75" s="4" t="s">
        <v>461</v>
      </c>
      <c r="B75" s="8" t="str">
        <f t="shared" si="7"/>
        <v>Ze zoeken in een openbare bibliotheek boeken of andere materialen op een efficiënte wijze op met behulp van een computer.</v>
      </c>
      <c r="C75" s="8" t="str">
        <f t="shared" si="8"/>
        <v>Ik gebruik zoekmachines om informatie te vinden.</v>
      </c>
      <c r="D75" s="9" t="str">
        <f t="shared" si="9"/>
        <v>Bovenbouw</v>
      </c>
      <c r="E75" s="10">
        <v>7</v>
      </c>
      <c r="F75" s="1" t="s">
        <v>926</v>
      </c>
    </row>
    <row r="76" spans="1:6" x14ac:dyDescent="0.2">
      <c r="A76" s="4" t="s">
        <v>465</v>
      </c>
      <c r="B76" s="8" t="str">
        <f t="shared" si="7"/>
        <v>Ze stellen zichzelf relevante vragen voor, tijdens en na het lezen van een tekst.</v>
      </c>
      <c r="C76" s="8" t="str">
        <f t="shared" si="8"/>
        <v>Ik kan mijzelf goede vragen stellen, voor, tijdens en na het lezen van een tekst.</v>
      </c>
      <c r="D76" s="9" t="str">
        <f t="shared" si="9"/>
        <v>Bovenbouw</v>
      </c>
      <c r="E76" s="10">
        <v>7</v>
      </c>
      <c r="F76" s="1" t="s">
        <v>926</v>
      </c>
    </row>
    <row r="77" spans="1:6" ht="42.75" x14ac:dyDescent="0.2">
      <c r="A77" s="4" t="s">
        <v>459</v>
      </c>
      <c r="B77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77" s="8" t="str">
        <f t="shared" si="8"/>
        <v>Ik kan de functie van informatiebronnen uitleggen.</v>
      </c>
      <c r="D77" s="9" t="str">
        <f t="shared" si="9"/>
        <v>Bovenbouw</v>
      </c>
      <c r="E77" s="10">
        <v>7</v>
      </c>
      <c r="F77" s="1" t="s">
        <v>927</v>
      </c>
    </row>
    <row r="78" spans="1:6" ht="42.75" x14ac:dyDescent="0.2">
      <c r="A78" s="4" t="s">
        <v>460</v>
      </c>
      <c r="B78" s="8" t="str">
        <f t="shared" si="7"/>
        <v>Ze zoeken de gewenste informatie op in verschillende informatiebronnen, zoals woordenboeken, encyclopedieën, week- en dagbladen, tijdschriften, spoorboeken, reisgidsen, atlassen en internet.</v>
      </c>
      <c r="C78" s="8" t="str">
        <f t="shared" si="8"/>
        <v>Ik kan met zoektermen informatie opzoeken in verschillende informatiebronnen.</v>
      </c>
      <c r="D78" s="9" t="str">
        <f t="shared" si="9"/>
        <v>Bovenbouw</v>
      </c>
      <c r="E78" s="10">
        <v>7</v>
      </c>
      <c r="F78" s="1" t="s">
        <v>927</v>
      </c>
    </row>
    <row r="79" spans="1:6" ht="28.5" x14ac:dyDescent="0.2">
      <c r="A79" s="4" t="s">
        <v>462</v>
      </c>
      <c r="B79" s="8" t="str">
        <f t="shared" si="7"/>
        <v>Ze maken een schema, uittreksel of samenvatting van een verhalende of informatieve tekst.</v>
      </c>
      <c r="C79" s="8" t="str">
        <f t="shared" si="8"/>
        <v>Ik kan een schema, uittreksel of samenvatting maken van een tekst.</v>
      </c>
      <c r="D79" s="9" t="str">
        <f t="shared" si="9"/>
        <v>Bovenbouw</v>
      </c>
      <c r="E79" s="10">
        <v>7</v>
      </c>
      <c r="F79" s="1" t="s">
        <v>928</v>
      </c>
    </row>
    <row r="80" spans="1:6" x14ac:dyDescent="0.2">
      <c r="A80" s="4" t="s">
        <v>465</v>
      </c>
      <c r="B80" s="8" t="str">
        <f t="shared" si="7"/>
        <v>Ze stellen zichzelf relevante vragen voor, tijdens en na het lezen van een tekst.</v>
      </c>
      <c r="C80" s="8" t="str">
        <f t="shared" si="8"/>
        <v>Ik kan mijzelf goede vragen stellen, voor, tijdens en na het lezen van een tekst.</v>
      </c>
      <c r="D80" s="9" t="str">
        <f t="shared" si="9"/>
        <v>Bovenbouw</v>
      </c>
      <c r="E80" s="10">
        <v>7</v>
      </c>
      <c r="F80" s="1" t="s">
        <v>928</v>
      </c>
    </row>
    <row r="81" spans="1:6" ht="42.75" x14ac:dyDescent="0.2">
      <c r="A81" s="4" t="s">
        <v>459</v>
      </c>
      <c r="B81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81" s="8" t="str">
        <f t="shared" si="8"/>
        <v>Ik kan de functie van informatiebronnen uitleggen.</v>
      </c>
      <c r="D81" s="9" t="str">
        <f t="shared" si="9"/>
        <v>Bovenbouw</v>
      </c>
      <c r="E81" s="10">
        <v>7</v>
      </c>
      <c r="F81" s="1" t="s">
        <v>594</v>
      </c>
    </row>
    <row r="82" spans="1:6" ht="42.75" x14ac:dyDescent="0.2">
      <c r="A82" s="4" t="s">
        <v>460</v>
      </c>
      <c r="B82" s="8" t="str">
        <f t="shared" si="7"/>
        <v>Ze zoeken de gewenste informatie op in verschillende informatiebronnen, zoals woordenboeken, encyclopedieën, week- en dagbladen, tijdschriften, spoorboeken, reisgidsen, atlassen en internet.</v>
      </c>
      <c r="C82" s="8" t="str">
        <f t="shared" si="8"/>
        <v>Ik kan met zoektermen informatie opzoeken in verschillende informatiebronnen.</v>
      </c>
      <c r="D82" s="9" t="str">
        <f t="shared" si="9"/>
        <v>Bovenbouw</v>
      </c>
      <c r="E82" s="10">
        <v>7</v>
      </c>
      <c r="F82" s="1" t="s">
        <v>594</v>
      </c>
    </row>
    <row r="83" spans="1:6" ht="42.75" x14ac:dyDescent="0.2">
      <c r="A83" s="4" t="s">
        <v>459</v>
      </c>
      <c r="B83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83" s="8" t="str">
        <f t="shared" si="8"/>
        <v>Ik kan de functie van informatiebronnen uitleggen.</v>
      </c>
      <c r="D83" s="9" t="str">
        <f t="shared" si="9"/>
        <v>Bovenbouw</v>
      </c>
      <c r="E83" s="10">
        <v>7</v>
      </c>
      <c r="F83" s="1" t="s">
        <v>750</v>
      </c>
    </row>
    <row r="84" spans="1:6" ht="42.75" x14ac:dyDescent="0.2">
      <c r="A84" s="4" t="s">
        <v>460</v>
      </c>
      <c r="B84" s="8" t="str">
        <f t="shared" si="7"/>
        <v>Ze zoeken de gewenste informatie op in verschillende informatiebronnen, zoals woordenboeken, encyclopedieën, week- en dagbladen, tijdschriften, spoorboeken, reisgidsen, atlassen en internet.</v>
      </c>
      <c r="C84" s="8" t="str">
        <f t="shared" si="8"/>
        <v>Ik kan met zoektermen informatie opzoeken in verschillende informatiebronnen.</v>
      </c>
      <c r="D84" s="9" t="str">
        <f t="shared" si="9"/>
        <v>Bovenbouw</v>
      </c>
      <c r="E84" s="10">
        <v>7</v>
      </c>
      <c r="F84" s="1" t="s">
        <v>750</v>
      </c>
    </row>
    <row r="85" spans="1:6" ht="28.5" x14ac:dyDescent="0.2">
      <c r="A85" s="4" t="s">
        <v>461</v>
      </c>
      <c r="B85" s="8" t="str">
        <f t="shared" si="7"/>
        <v>Ze zoeken in een openbare bibliotheek boeken of andere materialen op een efficiënte wijze op met behulp van een computer.</v>
      </c>
      <c r="C85" s="8" t="str">
        <f t="shared" si="8"/>
        <v>Ik gebruik zoekmachines om informatie te vinden.</v>
      </c>
      <c r="D85" s="9" t="str">
        <f t="shared" si="9"/>
        <v>Bovenbouw</v>
      </c>
      <c r="E85" s="10">
        <v>7</v>
      </c>
      <c r="F85" s="1" t="s">
        <v>750</v>
      </c>
    </row>
    <row r="86" spans="1:6" ht="28.5" x14ac:dyDescent="0.2">
      <c r="A86" s="4" t="s">
        <v>462</v>
      </c>
      <c r="B86" s="8" t="str">
        <f t="shared" si="7"/>
        <v>Ze maken een schema, uittreksel of samenvatting van een verhalende of informatieve tekst.</v>
      </c>
      <c r="C86" s="8" t="str">
        <f t="shared" si="8"/>
        <v>Ik kan een schema, uittreksel of samenvatting maken van een tekst.</v>
      </c>
      <c r="D86" s="9" t="str">
        <f t="shared" si="9"/>
        <v>Bovenbouw</v>
      </c>
      <c r="E86" s="10">
        <v>7</v>
      </c>
      <c r="F86" s="1" t="s">
        <v>930</v>
      </c>
    </row>
    <row r="87" spans="1:6" x14ac:dyDescent="0.2">
      <c r="A87" s="4" t="s">
        <v>465</v>
      </c>
      <c r="B87" s="8" t="str">
        <f t="shared" si="7"/>
        <v>Ze stellen zichzelf relevante vragen voor, tijdens en na het lezen van een tekst.</v>
      </c>
      <c r="C87" s="8" t="str">
        <f t="shared" si="8"/>
        <v>Ik kan mijzelf goede vragen stellen, voor, tijdens en na het lezen van een tekst.</v>
      </c>
      <c r="D87" s="9" t="str">
        <f t="shared" si="9"/>
        <v>Bovenbouw</v>
      </c>
      <c r="E87" s="10">
        <v>7</v>
      </c>
      <c r="F87" s="1" t="s">
        <v>930</v>
      </c>
    </row>
    <row r="88" spans="1:6" ht="42.75" x14ac:dyDescent="0.2">
      <c r="A88" s="4" t="s">
        <v>459</v>
      </c>
      <c r="B88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88" s="8" t="str">
        <f t="shared" si="8"/>
        <v>Ik kan de functie van informatiebronnen uitleggen.</v>
      </c>
      <c r="D88" s="9" t="str">
        <f t="shared" si="9"/>
        <v>Bovenbouw</v>
      </c>
      <c r="E88" s="10">
        <v>7</v>
      </c>
      <c r="F88" s="1" t="s">
        <v>931</v>
      </c>
    </row>
    <row r="89" spans="1:6" ht="28.5" x14ac:dyDescent="0.2">
      <c r="A89" s="4" t="s">
        <v>461</v>
      </c>
      <c r="B89" s="8" t="str">
        <f t="shared" si="7"/>
        <v>Ze zoeken in een openbare bibliotheek boeken of andere materialen op een efficiënte wijze op met behulp van een computer.</v>
      </c>
      <c r="C89" s="8" t="str">
        <f t="shared" si="8"/>
        <v>Ik gebruik zoekmachines om informatie te vinden.</v>
      </c>
      <c r="D89" s="9" t="str">
        <f t="shared" si="9"/>
        <v>Bovenbouw</v>
      </c>
      <c r="E89" s="10">
        <v>7</v>
      </c>
      <c r="F89" s="1" t="s">
        <v>931</v>
      </c>
    </row>
    <row r="90" spans="1:6" x14ac:dyDescent="0.2">
      <c r="A90" s="4" t="s">
        <v>465</v>
      </c>
      <c r="B90" s="8" t="str">
        <f t="shared" si="7"/>
        <v>Ze stellen zichzelf relevante vragen voor, tijdens en na het lezen van een tekst.</v>
      </c>
      <c r="C90" s="8" t="str">
        <f t="shared" si="8"/>
        <v>Ik kan mijzelf goede vragen stellen, voor, tijdens en na het lezen van een tekst.</v>
      </c>
      <c r="D90" s="9" t="str">
        <f t="shared" si="9"/>
        <v>Bovenbouw</v>
      </c>
      <c r="E90" s="10">
        <v>7</v>
      </c>
      <c r="F90" s="1" t="s">
        <v>931</v>
      </c>
    </row>
    <row r="91" spans="1:6" ht="42.75" x14ac:dyDescent="0.2">
      <c r="A91" s="4" t="s">
        <v>459</v>
      </c>
      <c r="B91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91" s="8" t="str">
        <f t="shared" si="8"/>
        <v>Ik kan de functie van informatiebronnen uitleggen.</v>
      </c>
      <c r="D91" s="9" t="str">
        <f t="shared" si="9"/>
        <v>Bovenbouw</v>
      </c>
      <c r="E91" s="10">
        <v>7</v>
      </c>
      <c r="F91" s="1" t="s">
        <v>935</v>
      </c>
    </row>
    <row r="92" spans="1:6" ht="42.75" x14ac:dyDescent="0.2">
      <c r="A92" s="4" t="s">
        <v>460</v>
      </c>
      <c r="B92" s="8" t="str">
        <f t="shared" si="7"/>
        <v>Ze zoeken de gewenste informatie op in verschillende informatiebronnen, zoals woordenboeken, encyclopedieën, week- en dagbladen, tijdschriften, spoorboeken, reisgidsen, atlassen en internet.</v>
      </c>
      <c r="C92" s="8" t="str">
        <f t="shared" si="8"/>
        <v>Ik kan met zoektermen informatie opzoeken in verschillende informatiebronnen.</v>
      </c>
      <c r="D92" s="9" t="str">
        <f t="shared" si="9"/>
        <v>Bovenbouw</v>
      </c>
      <c r="E92" s="10">
        <v>7</v>
      </c>
      <c r="F92" s="1" t="s">
        <v>935</v>
      </c>
    </row>
    <row r="93" spans="1:6" ht="42.75" x14ac:dyDescent="0.2">
      <c r="A93" s="4" t="s">
        <v>459</v>
      </c>
      <c r="B93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93" s="8" t="str">
        <f t="shared" si="8"/>
        <v>Ik kan de functie van informatiebronnen uitleggen.</v>
      </c>
      <c r="D93" s="9" t="str">
        <f t="shared" si="9"/>
        <v>Bovenbouw</v>
      </c>
      <c r="E93" s="10">
        <v>7</v>
      </c>
      <c r="F93" s="1" t="s">
        <v>937</v>
      </c>
    </row>
    <row r="94" spans="1:6" x14ac:dyDescent="0.2">
      <c r="A94" s="4" t="s">
        <v>465</v>
      </c>
      <c r="B94" s="8" t="str">
        <f t="shared" si="7"/>
        <v>Ze stellen zichzelf relevante vragen voor, tijdens en na het lezen van een tekst.</v>
      </c>
      <c r="C94" s="8" t="str">
        <f t="shared" si="8"/>
        <v>Ik kan mijzelf goede vragen stellen, voor, tijdens en na het lezen van een tekst.</v>
      </c>
      <c r="D94" s="9" t="str">
        <f t="shared" si="9"/>
        <v>Bovenbouw</v>
      </c>
      <c r="E94" s="10">
        <v>7</v>
      </c>
      <c r="F94" s="1" t="s">
        <v>937</v>
      </c>
    </row>
    <row r="95" spans="1:6" ht="42.75" x14ac:dyDescent="0.2">
      <c r="A95" s="4" t="s">
        <v>459</v>
      </c>
      <c r="B95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95" s="8" t="str">
        <f t="shared" si="8"/>
        <v>Ik kan de functie van informatiebronnen uitleggen.</v>
      </c>
      <c r="D95" s="9" t="str">
        <f t="shared" si="9"/>
        <v>Bovenbouw</v>
      </c>
      <c r="E95" s="10">
        <v>7</v>
      </c>
      <c r="F95" s="1" t="s">
        <v>938</v>
      </c>
    </row>
    <row r="96" spans="1:6" ht="42.75" x14ac:dyDescent="0.2">
      <c r="A96" s="4" t="s">
        <v>460</v>
      </c>
      <c r="B96" s="8" t="str">
        <f t="shared" si="7"/>
        <v>Ze zoeken de gewenste informatie op in verschillende informatiebronnen, zoals woordenboeken, encyclopedieën, week- en dagbladen, tijdschriften, spoorboeken, reisgidsen, atlassen en internet.</v>
      </c>
      <c r="C96" s="8" t="str">
        <f t="shared" si="8"/>
        <v>Ik kan met zoektermen informatie opzoeken in verschillende informatiebronnen.</v>
      </c>
      <c r="D96" s="9" t="str">
        <f t="shared" si="9"/>
        <v>Bovenbouw</v>
      </c>
      <c r="E96" s="10">
        <v>7</v>
      </c>
      <c r="F96" s="1" t="s">
        <v>938</v>
      </c>
    </row>
    <row r="97" spans="1:6" x14ac:dyDescent="0.2">
      <c r="A97" s="4" t="s">
        <v>465</v>
      </c>
      <c r="B97" s="8" t="str">
        <f t="shared" si="7"/>
        <v>Ze stellen zichzelf relevante vragen voor, tijdens en na het lezen van een tekst.</v>
      </c>
      <c r="C97" s="8" t="str">
        <f t="shared" si="8"/>
        <v>Ik kan mijzelf goede vragen stellen, voor, tijdens en na het lezen van een tekst.</v>
      </c>
      <c r="D97" s="9" t="str">
        <f t="shared" si="9"/>
        <v>Bovenbouw</v>
      </c>
      <c r="E97" s="10">
        <v>7</v>
      </c>
      <c r="F97" s="1" t="s">
        <v>938</v>
      </c>
    </row>
    <row r="98" spans="1:6" x14ac:dyDescent="0.2">
      <c r="A98" s="4" t="s">
        <v>465</v>
      </c>
      <c r="B98" s="8" t="str">
        <f t="shared" si="7"/>
        <v>Ze stellen zichzelf relevante vragen voor, tijdens en na het lezen van een tekst.</v>
      </c>
      <c r="C98" s="8" t="str">
        <f t="shared" si="8"/>
        <v>Ik kan mijzelf goede vragen stellen, voor, tijdens en na het lezen van een tekst.</v>
      </c>
      <c r="D98" s="9" t="str">
        <f t="shared" si="9"/>
        <v>Bovenbouw</v>
      </c>
      <c r="E98" s="10">
        <v>7</v>
      </c>
      <c r="F98" s="1" t="s">
        <v>939</v>
      </c>
    </row>
    <row r="99" spans="1:6" ht="42.75" x14ac:dyDescent="0.2">
      <c r="A99" s="4" t="s">
        <v>460</v>
      </c>
      <c r="B99" s="8" t="str">
        <f t="shared" si="7"/>
        <v>Ze zoeken de gewenste informatie op in verschillende informatiebronnen, zoals woordenboeken, encyclopedieën, week- en dagbladen, tijdschriften, spoorboeken, reisgidsen, atlassen en internet.</v>
      </c>
      <c r="C99" s="8" t="str">
        <f t="shared" si="8"/>
        <v>Ik kan met zoektermen informatie opzoeken in verschillende informatiebronnen.</v>
      </c>
      <c r="D99" s="9" t="str">
        <f t="shared" si="9"/>
        <v>Bovenbouw</v>
      </c>
      <c r="E99" s="10">
        <v>7</v>
      </c>
      <c r="F99" s="1" t="s">
        <v>607</v>
      </c>
    </row>
    <row r="100" spans="1:6" ht="42.75" x14ac:dyDescent="0.2">
      <c r="A100" s="4" t="s">
        <v>459</v>
      </c>
      <c r="B100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100" s="8" t="str">
        <f t="shared" si="8"/>
        <v>Ik kan de functie van informatiebronnen uitleggen.</v>
      </c>
      <c r="D100" s="9" t="str">
        <f t="shared" si="9"/>
        <v>Bovenbouw</v>
      </c>
      <c r="E100" s="10">
        <v>7</v>
      </c>
      <c r="F100" s="1" t="s">
        <v>612</v>
      </c>
    </row>
    <row r="101" spans="1:6" ht="42.75" x14ac:dyDescent="0.2">
      <c r="A101" s="4" t="s">
        <v>460</v>
      </c>
      <c r="B101" s="8" t="str">
        <f t="shared" si="7"/>
        <v>Ze zoeken de gewenste informatie op in verschillende informatiebronnen, zoals woordenboeken, encyclopedieën, week- en dagbladen, tijdschriften, spoorboeken, reisgidsen, atlassen en internet.</v>
      </c>
      <c r="C101" s="8" t="str">
        <f t="shared" si="8"/>
        <v>Ik kan met zoektermen informatie opzoeken in verschillende informatiebronnen.</v>
      </c>
      <c r="D101" s="9" t="str">
        <f t="shared" si="9"/>
        <v>Bovenbouw</v>
      </c>
      <c r="E101" s="10">
        <v>7</v>
      </c>
      <c r="F101" s="1" t="s">
        <v>612</v>
      </c>
    </row>
    <row r="102" spans="1:6" ht="28.5" x14ac:dyDescent="0.2">
      <c r="A102" s="4" t="s">
        <v>461</v>
      </c>
      <c r="B102" s="8" t="str">
        <f t="shared" si="7"/>
        <v>Ze zoeken in een openbare bibliotheek boeken of andere materialen op een efficiënte wijze op met behulp van een computer.</v>
      </c>
      <c r="C102" s="8" t="str">
        <f t="shared" si="8"/>
        <v>Ik gebruik zoekmachines om informatie te vinden.</v>
      </c>
      <c r="D102" s="9" t="str">
        <f t="shared" si="9"/>
        <v>Bovenbouw</v>
      </c>
      <c r="E102" s="10">
        <v>7</v>
      </c>
      <c r="F102" s="1" t="s">
        <v>612</v>
      </c>
    </row>
    <row r="103" spans="1:6" ht="28.5" x14ac:dyDescent="0.2">
      <c r="A103" s="4" t="s">
        <v>461</v>
      </c>
      <c r="B103" s="8" t="str">
        <f t="shared" si="7"/>
        <v>Ze zoeken in een openbare bibliotheek boeken of andere materialen op een efficiënte wijze op met behulp van een computer.</v>
      </c>
      <c r="C103" s="8" t="str">
        <f t="shared" si="8"/>
        <v>Ik gebruik zoekmachines om informatie te vinden.</v>
      </c>
      <c r="D103" s="9" t="str">
        <f t="shared" si="9"/>
        <v>Bovenbouw</v>
      </c>
      <c r="E103" s="10">
        <v>8</v>
      </c>
      <c r="F103" s="1" t="s">
        <v>608</v>
      </c>
    </row>
    <row r="104" spans="1:6" ht="28.5" x14ac:dyDescent="0.2">
      <c r="A104" s="4" t="s">
        <v>462</v>
      </c>
      <c r="B104" s="8" t="str">
        <f t="shared" si="7"/>
        <v>Ze maken een schema, uittreksel of samenvatting van een verhalende of informatieve tekst.</v>
      </c>
      <c r="C104" s="8" t="str">
        <f t="shared" si="8"/>
        <v>Ik kan een schema, uittreksel of samenvatting maken van een tekst.</v>
      </c>
      <c r="D104" s="9" t="str">
        <f t="shared" si="9"/>
        <v>Bovenbouw</v>
      </c>
      <c r="E104" s="10">
        <v>8</v>
      </c>
      <c r="F104" s="1" t="s">
        <v>570</v>
      </c>
    </row>
    <row r="105" spans="1:6" ht="42.75" x14ac:dyDescent="0.2">
      <c r="A105" s="4" t="s">
        <v>459</v>
      </c>
      <c r="B105" s="8" t="str">
        <f t="shared" si="7"/>
        <v>De kinderen kennen de betekenis en functie van verschillende informatiebronnen, zoals woordenboeken, encyclopedieën, week- en dagbladen, tijdschriften, spoorboeken, reisgidsen, atlassen en internet.</v>
      </c>
      <c r="C105" s="8" t="str">
        <f t="shared" si="8"/>
        <v>Ik kan de functie van informatiebronnen uitleggen.</v>
      </c>
      <c r="D105" s="9" t="str">
        <f t="shared" si="9"/>
        <v>Bovenbouw</v>
      </c>
      <c r="E105" s="10">
        <v>8</v>
      </c>
      <c r="F105" s="1" t="s">
        <v>594</v>
      </c>
    </row>
    <row r="106" spans="1:6" ht="42.75" x14ac:dyDescent="0.2">
      <c r="A106" s="4" t="s">
        <v>460</v>
      </c>
      <c r="B106" s="8" t="str">
        <f t="shared" si="7"/>
        <v>Ze zoeken de gewenste informatie op in verschillende informatiebronnen, zoals woordenboeken, encyclopedieën, week- en dagbladen, tijdschriften, spoorboeken, reisgidsen, atlassen en internet.</v>
      </c>
      <c r="C106" s="8" t="str">
        <f t="shared" si="8"/>
        <v>Ik kan met zoektermen informatie opzoeken in verschillende informatiebronnen.</v>
      </c>
      <c r="D106" s="9" t="str">
        <f t="shared" si="9"/>
        <v>Bovenbouw</v>
      </c>
      <c r="E106" s="10">
        <v>8</v>
      </c>
      <c r="F106" s="1" t="s">
        <v>594</v>
      </c>
    </row>
    <row r="107" spans="1:6" ht="28.5" x14ac:dyDescent="0.2">
      <c r="A107" s="4" t="s">
        <v>462</v>
      </c>
      <c r="B107" s="8" t="str">
        <f t="shared" si="7"/>
        <v>Ze maken een schema, uittreksel of samenvatting van een verhalende of informatieve tekst.</v>
      </c>
      <c r="C107" s="8" t="str">
        <f t="shared" si="8"/>
        <v>Ik kan een schema, uittreksel of samenvatting maken van een tekst.</v>
      </c>
      <c r="D107" s="9" t="str">
        <f t="shared" si="9"/>
        <v>Bovenbouw</v>
      </c>
      <c r="E107" s="10">
        <v>8</v>
      </c>
      <c r="F107" s="1" t="s">
        <v>594</v>
      </c>
    </row>
    <row r="108" spans="1:6" ht="28.5" x14ac:dyDescent="0.2">
      <c r="A108" s="4" t="s">
        <v>461</v>
      </c>
      <c r="B108" s="8" t="str">
        <f t="shared" si="7"/>
        <v>Ze zoeken in een openbare bibliotheek boeken of andere materialen op een efficiënte wijze op met behulp van een computer.</v>
      </c>
      <c r="C108" s="8" t="str">
        <f t="shared" si="8"/>
        <v>Ik gebruik zoekmachines om informatie te vinden.</v>
      </c>
      <c r="D108" s="9" t="str">
        <f t="shared" si="9"/>
        <v>Bovenbouw</v>
      </c>
      <c r="E108" s="10">
        <v>8</v>
      </c>
      <c r="F108" s="1" t="s">
        <v>601</v>
      </c>
    </row>
    <row r="109" spans="1:6" ht="42.75" x14ac:dyDescent="0.2">
      <c r="A109" s="4" t="s">
        <v>460</v>
      </c>
      <c r="B109" s="8" t="str">
        <f t="shared" si="7"/>
        <v>Ze zoeken de gewenste informatie op in verschillende informatiebronnen, zoals woordenboeken, encyclopedieën, week- en dagbladen, tijdschriften, spoorboeken, reisgidsen, atlassen en internet.</v>
      </c>
      <c r="C109" s="8" t="str">
        <f t="shared" si="8"/>
        <v>Ik kan met zoektermen informatie opzoeken in verschillende informatiebronnen.</v>
      </c>
      <c r="D109" s="9" t="str">
        <f t="shared" si="9"/>
        <v>Bovenbouw</v>
      </c>
      <c r="E109" s="10">
        <v>8</v>
      </c>
      <c r="F109" s="1" t="s">
        <v>601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298" zoomScaleNormal="100" workbookViewId="0">
      <selection activeCell="A134" sqref="A134:XFD134"/>
    </sheetView>
  </sheetViews>
  <sheetFormatPr defaultColWidth="11.42578125" defaultRowHeight="14.25" x14ac:dyDescent="0.2"/>
  <cols>
    <col min="1" max="1" width="12" style="4" customWidth="1"/>
    <col min="2" max="3" width="76.42578125" style="9" customWidth="1"/>
    <col min="4" max="4" width="16.42578125" style="1" customWidth="1"/>
    <col min="5" max="5" width="11.42578125" style="1"/>
    <col min="6" max="6" width="64" style="1" customWidth="1"/>
    <col min="7" max="16384" width="11.42578125" style="1"/>
  </cols>
  <sheetData>
    <row r="1" spans="1:6" x14ac:dyDescent="0.2">
      <c r="A1" s="5" t="s">
        <v>0</v>
      </c>
      <c r="B1" s="44" t="s">
        <v>4</v>
      </c>
      <c r="C1" s="44" t="s">
        <v>850</v>
      </c>
      <c r="D1" s="7" t="s">
        <v>1</v>
      </c>
      <c r="E1" s="46" t="s">
        <v>2</v>
      </c>
      <c r="F1" s="7" t="s">
        <v>3</v>
      </c>
    </row>
    <row r="2" spans="1:6" ht="18" customHeight="1" x14ac:dyDescent="0.2">
      <c r="A2" s="48" t="s">
        <v>421</v>
      </c>
      <c r="B2" s="8" t="str">
        <f t="shared" ref="B2:B65" si="0">IF(A2="2.7.1","Kinderen breiden hun conceptuele netwerken uit, zodat diepe woordbetekenissen ontstaan.",IF(A2="2.7.2","Ze maken onderscheid tussen vorm- en betekenisaspecten van woorden.",IF(A2="2.7.3","Ze kunnen eenvoudig figuratief taalgebruik interpreteren.",IF(A2="2.7.4","Ze zijn in staat strategieën toe te passen voor het afleiden van de betekenis van woorden uit de tekst.",IF(A2="2.7.5","Ze zijn in staat strategieën toe te passen voor het onthouden van nieuwe woorden.",IF(A2="2.7.6","Kinderen weten dat woorden onderschikkende en bovenschikkende betekenisrelaties kunnen hebben.",IF(A2="2.7.7","Ze weten dat woordparen betekenisrelaties kunnen hebben, zoals tegenstelling en synoniem.",IF(A2="2.7.8","Ze passen figuratief taalgebruik zelf toe.",IF(A2="2.7.9","Ze kunnen zelfstandig nieuwe woordbetekenissen afleiden en onthouden.",IF(A2="2.7.10","Ze weten hoe ze woorden kunnen opzoeken in naslagwerken (woordenboek, encyclopedie).
","Voer tussendoel in"))))))))))</f>
        <v>Kinderen breiden hun conceptuele netwerken uit, zodat diepe woordbetekenissen ontstaan.</v>
      </c>
      <c r="C2" s="8" t="str">
        <f t="shared" ref="C2:C65" si="1">IF(A2="2.7.1","Ik kan door te lezen en schrijven steeds beter moeilijke woorden begrijpen.",IF(A2="2.7.2","Ik kan spelen met taal.",IF(A2="2.7.3","Ik herken beeldspraak.",IF(A2="2.7.4","Ik kan de betekenis van moeilijke woorden afleiden uit de tekst.",IF(A2="2.7.5","Ik weet wat ik kan doen om moeilijke woorden te onthouden.",IF(A2="2.7.6","Ik kan woorden op de goede plek in een woordparaplu plaatsen.",IF(A2="2.7.7","Ik kan de relatie van woordparen herkennen en benoemen.",IF(A2="2.7.8","Ik kan figuratief taalgebruik toepassen in eigen schrijfproducten.",IF(A2="2.7.9","Ik kan de betekenis van nieuwe woorden ontdekken/leren en onthouden.",IF(A2="2.7.10","Ik kan de betekenis van nieuwe woorden opzoeken in naslagwerken.","Voer tussendoel in"))))))))))</f>
        <v>Ik kan door te lezen en schrijven steeds beter moeilijke woorden begrijpen.</v>
      </c>
      <c r="D2" s="9" t="str">
        <f t="shared" ref="D2:D65" si="2">IF(A2="2.7.1","Middenbouw",IF(A2="2.7.2","Middenbouw",IF(A2="2.7.3","Middenbouw",IF(A2="2.7.4","Middenbouw",IF(A2="2.7.5","Middenbouw",IF(A2="2.7.6","Bovenbouw",IF(A2="2.7.7","Bovenbouw",IF(A2="2.7.8","Bovenbouw",IF(A2="2.7.9","Bovenbouw",IF(A2="2.7.10","Bovenbouw","Onbepaald"))))))))))</f>
        <v>Middenbouw</v>
      </c>
      <c r="E2" s="10">
        <v>3</v>
      </c>
      <c r="F2" s="1" t="s">
        <v>614</v>
      </c>
    </row>
    <row r="3" spans="1:6" ht="28.5" x14ac:dyDescent="0.2">
      <c r="A3" s="48" t="s">
        <v>421</v>
      </c>
      <c r="B3" s="8" t="str">
        <f t="shared" si="0"/>
        <v>Kinderen breiden hun conceptuele netwerken uit, zodat diepe woordbetekenissen ontstaan.</v>
      </c>
      <c r="C3" s="8" t="str">
        <f t="shared" si="1"/>
        <v>Ik kan door te lezen en schrijven steeds beter moeilijke woorden begrijpen.</v>
      </c>
      <c r="D3" s="9" t="str">
        <f t="shared" si="2"/>
        <v>Middenbouw</v>
      </c>
      <c r="E3" s="12">
        <v>3</v>
      </c>
      <c r="F3" s="13" t="s">
        <v>615</v>
      </c>
    </row>
    <row r="4" spans="1:6" ht="28.5" x14ac:dyDescent="0.2">
      <c r="A4" s="48" t="s">
        <v>421</v>
      </c>
      <c r="B4" s="8" t="str">
        <f t="shared" si="0"/>
        <v>Kinderen breiden hun conceptuele netwerken uit, zodat diepe woordbetekenissen ontstaan.</v>
      </c>
      <c r="C4" s="8" t="str">
        <f t="shared" si="1"/>
        <v>Ik kan door te lezen en schrijven steeds beter moeilijke woorden begrijpen.</v>
      </c>
      <c r="D4" s="9" t="str">
        <f t="shared" si="2"/>
        <v>Middenbouw</v>
      </c>
      <c r="E4" s="12">
        <v>3</v>
      </c>
      <c r="F4" s="13" t="s">
        <v>618</v>
      </c>
    </row>
    <row r="5" spans="1:6" ht="28.5" x14ac:dyDescent="0.2">
      <c r="A5" s="48" t="s">
        <v>421</v>
      </c>
      <c r="B5" s="8" t="str">
        <f t="shared" si="0"/>
        <v>Kinderen breiden hun conceptuele netwerken uit, zodat diepe woordbetekenissen ontstaan.</v>
      </c>
      <c r="C5" s="8" t="str">
        <f t="shared" si="1"/>
        <v>Ik kan door te lezen en schrijven steeds beter moeilijke woorden begrijpen.</v>
      </c>
      <c r="D5" s="9" t="str">
        <f t="shared" si="2"/>
        <v>Middenbouw</v>
      </c>
      <c r="E5" s="12">
        <v>3</v>
      </c>
      <c r="F5" s="13" t="s">
        <v>620</v>
      </c>
    </row>
    <row r="6" spans="1:6" ht="28.5" x14ac:dyDescent="0.2">
      <c r="A6" s="48" t="s">
        <v>421</v>
      </c>
      <c r="B6" s="8" t="str">
        <f t="shared" si="0"/>
        <v>Kinderen breiden hun conceptuele netwerken uit, zodat diepe woordbetekenissen ontstaan.</v>
      </c>
      <c r="C6" s="8" t="str">
        <f t="shared" si="1"/>
        <v>Ik kan door te lezen en schrijven steeds beter moeilijke woorden begrijpen.</v>
      </c>
      <c r="D6" s="9" t="str">
        <f t="shared" si="2"/>
        <v>Middenbouw</v>
      </c>
      <c r="E6" s="12">
        <v>3</v>
      </c>
      <c r="F6" s="13" t="s">
        <v>622</v>
      </c>
    </row>
    <row r="7" spans="1:6" ht="28.5" x14ac:dyDescent="0.2">
      <c r="A7" s="48" t="s">
        <v>421</v>
      </c>
      <c r="B7" s="8" t="str">
        <f t="shared" si="0"/>
        <v>Kinderen breiden hun conceptuele netwerken uit, zodat diepe woordbetekenissen ontstaan.</v>
      </c>
      <c r="C7" s="8" t="str">
        <f t="shared" si="1"/>
        <v>Ik kan door te lezen en schrijven steeds beter moeilijke woorden begrijpen.</v>
      </c>
      <c r="D7" s="9" t="str">
        <f t="shared" si="2"/>
        <v>Middenbouw</v>
      </c>
      <c r="E7" s="10">
        <v>3</v>
      </c>
      <c r="F7" s="1" t="s">
        <v>623</v>
      </c>
    </row>
    <row r="8" spans="1:6" ht="28.5" x14ac:dyDescent="0.2">
      <c r="A8" s="48" t="s">
        <v>421</v>
      </c>
      <c r="B8" s="8" t="str">
        <f t="shared" si="0"/>
        <v>Kinderen breiden hun conceptuele netwerken uit, zodat diepe woordbetekenissen ontstaan.</v>
      </c>
      <c r="C8" s="8" t="str">
        <f t="shared" si="1"/>
        <v>Ik kan door te lezen en schrijven steeds beter moeilijke woorden begrijpen.</v>
      </c>
      <c r="D8" s="9" t="str">
        <f t="shared" si="2"/>
        <v>Middenbouw</v>
      </c>
      <c r="E8" s="10">
        <v>3</v>
      </c>
      <c r="F8" s="1" t="s">
        <v>624</v>
      </c>
    </row>
    <row r="9" spans="1:6" ht="28.5" x14ac:dyDescent="0.2">
      <c r="A9" s="48" t="s">
        <v>421</v>
      </c>
      <c r="B9" s="8" t="str">
        <f t="shared" si="0"/>
        <v>Kinderen breiden hun conceptuele netwerken uit, zodat diepe woordbetekenissen ontstaan.</v>
      </c>
      <c r="C9" s="8" t="str">
        <f t="shared" si="1"/>
        <v>Ik kan door te lezen en schrijven steeds beter moeilijke woorden begrijpen.</v>
      </c>
      <c r="D9" s="9" t="str">
        <f t="shared" si="2"/>
        <v>Middenbouw</v>
      </c>
      <c r="E9" s="10">
        <v>3</v>
      </c>
      <c r="F9" s="1" t="s">
        <v>625</v>
      </c>
    </row>
    <row r="10" spans="1:6" ht="28.5" x14ac:dyDescent="0.2">
      <c r="A10" s="48" t="s">
        <v>421</v>
      </c>
      <c r="B10" s="8" t="str">
        <f t="shared" si="0"/>
        <v>Kinderen breiden hun conceptuele netwerken uit, zodat diepe woordbetekenissen ontstaan.</v>
      </c>
      <c r="C10" s="8" t="str">
        <f t="shared" si="1"/>
        <v>Ik kan door te lezen en schrijven steeds beter moeilijke woorden begrijpen.</v>
      </c>
      <c r="D10" s="9" t="str">
        <f t="shared" si="2"/>
        <v>Middenbouw</v>
      </c>
      <c r="E10" s="10">
        <v>3</v>
      </c>
      <c r="F10" s="1" t="s">
        <v>627</v>
      </c>
    </row>
    <row r="11" spans="1:6" ht="28.5" x14ac:dyDescent="0.2">
      <c r="A11" s="48" t="s">
        <v>421</v>
      </c>
      <c r="B11" s="8" t="str">
        <f t="shared" si="0"/>
        <v>Kinderen breiden hun conceptuele netwerken uit, zodat diepe woordbetekenissen ontstaan.</v>
      </c>
      <c r="C11" s="8" t="str">
        <f t="shared" si="1"/>
        <v>Ik kan door te lezen en schrijven steeds beter moeilijke woorden begrijpen.</v>
      </c>
      <c r="D11" s="9" t="str">
        <f t="shared" si="2"/>
        <v>Middenbouw</v>
      </c>
      <c r="E11" s="12">
        <v>3</v>
      </c>
      <c r="F11" s="13" t="s">
        <v>629</v>
      </c>
    </row>
    <row r="12" spans="1:6" ht="28.5" x14ac:dyDescent="0.2">
      <c r="A12" s="48" t="s">
        <v>421</v>
      </c>
      <c r="B12" s="8" t="str">
        <f t="shared" si="0"/>
        <v>Kinderen breiden hun conceptuele netwerken uit, zodat diepe woordbetekenissen ontstaan.</v>
      </c>
      <c r="C12" s="8" t="str">
        <f t="shared" si="1"/>
        <v>Ik kan door te lezen en schrijven steeds beter moeilijke woorden begrijpen.</v>
      </c>
      <c r="D12" s="9" t="str">
        <f t="shared" si="2"/>
        <v>Middenbouw</v>
      </c>
      <c r="E12" s="12">
        <v>3</v>
      </c>
      <c r="F12" s="13" t="s">
        <v>630</v>
      </c>
    </row>
    <row r="13" spans="1:6" ht="28.5" x14ac:dyDescent="0.2">
      <c r="A13" s="48" t="s">
        <v>421</v>
      </c>
      <c r="B13" s="8" t="str">
        <f t="shared" si="0"/>
        <v>Kinderen breiden hun conceptuele netwerken uit, zodat diepe woordbetekenissen ontstaan.</v>
      </c>
      <c r="C13" s="8" t="str">
        <f t="shared" si="1"/>
        <v>Ik kan door te lezen en schrijven steeds beter moeilijke woorden begrijpen.</v>
      </c>
      <c r="D13" s="9" t="str">
        <f t="shared" si="2"/>
        <v>Middenbouw</v>
      </c>
      <c r="E13" s="12">
        <v>3</v>
      </c>
      <c r="F13" s="1" t="s">
        <v>632</v>
      </c>
    </row>
    <row r="14" spans="1:6" ht="28.5" x14ac:dyDescent="0.2">
      <c r="A14" s="48" t="s">
        <v>421</v>
      </c>
      <c r="B14" s="8" t="str">
        <f t="shared" si="0"/>
        <v>Kinderen breiden hun conceptuele netwerken uit, zodat diepe woordbetekenissen ontstaan.</v>
      </c>
      <c r="C14" s="8" t="str">
        <f t="shared" si="1"/>
        <v>Ik kan door te lezen en schrijven steeds beter moeilijke woorden begrijpen.</v>
      </c>
      <c r="D14" s="9" t="str">
        <f t="shared" si="2"/>
        <v>Middenbouw</v>
      </c>
      <c r="E14" s="12">
        <v>3</v>
      </c>
      <c r="F14" s="1" t="s">
        <v>633</v>
      </c>
    </row>
    <row r="15" spans="1:6" ht="28.5" x14ac:dyDescent="0.2">
      <c r="A15" s="48" t="s">
        <v>421</v>
      </c>
      <c r="B15" s="8" t="str">
        <f t="shared" si="0"/>
        <v>Kinderen breiden hun conceptuele netwerken uit, zodat diepe woordbetekenissen ontstaan.</v>
      </c>
      <c r="C15" s="8" t="str">
        <f t="shared" si="1"/>
        <v>Ik kan door te lezen en schrijven steeds beter moeilijke woorden begrijpen.</v>
      </c>
      <c r="D15" s="9" t="str">
        <f t="shared" si="2"/>
        <v>Middenbouw</v>
      </c>
      <c r="E15" s="12">
        <v>3</v>
      </c>
      <c r="F15" s="1" t="s">
        <v>634</v>
      </c>
    </row>
    <row r="16" spans="1:6" ht="28.5" x14ac:dyDescent="0.2">
      <c r="A16" s="48" t="s">
        <v>421</v>
      </c>
      <c r="B16" s="8" t="str">
        <f t="shared" si="0"/>
        <v>Kinderen breiden hun conceptuele netwerken uit, zodat diepe woordbetekenissen ontstaan.</v>
      </c>
      <c r="C16" s="8" t="str">
        <f t="shared" si="1"/>
        <v>Ik kan door te lezen en schrijven steeds beter moeilijke woorden begrijpen.</v>
      </c>
      <c r="D16" s="9" t="str">
        <f t="shared" si="2"/>
        <v>Middenbouw</v>
      </c>
      <c r="E16" s="12">
        <v>3</v>
      </c>
      <c r="F16" s="1" t="s">
        <v>635</v>
      </c>
    </row>
    <row r="17" spans="1:6" ht="28.5" x14ac:dyDescent="0.2">
      <c r="A17" s="48" t="s">
        <v>421</v>
      </c>
      <c r="B17" s="8" t="str">
        <f t="shared" si="0"/>
        <v>Kinderen breiden hun conceptuele netwerken uit, zodat diepe woordbetekenissen ontstaan.</v>
      </c>
      <c r="C17" s="8" t="str">
        <f t="shared" si="1"/>
        <v>Ik kan door te lezen en schrijven steeds beter moeilijke woorden begrijpen.</v>
      </c>
      <c r="D17" s="9" t="str">
        <f t="shared" si="2"/>
        <v>Middenbouw</v>
      </c>
      <c r="E17" s="12">
        <v>3</v>
      </c>
      <c r="F17" s="1" t="s">
        <v>636</v>
      </c>
    </row>
    <row r="18" spans="1:6" ht="28.5" x14ac:dyDescent="0.2">
      <c r="A18" s="48" t="s">
        <v>421</v>
      </c>
      <c r="B18" s="8" t="str">
        <f t="shared" si="0"/>
        <v>Kinderen breiden hun conceptuele netwerken uit, zodat diepe woordbetekenissen ontstaan.</v>
      </c>
      <c r="C18" s="8" t="str">
        <f t="shared" si="1"/>
        <v>Ik kan door te lezen en schrijven steeds beter moeilijke woorden begrijpen.</v>
      </c>
      <c r="D18" s="9" t="str">
        <f t="shared" si="2"/>
        <v>Middenbouw</v>
      </c>
      <c r="E18" s="12">
        <v>3</v>
      </c>
      <c r="F18" s="1" t="s">
        <v>637</v>
      </c>
    </row>
    <row r="19" spans="1:6" ht="28.5" x14ac:dyDescent="0.2">
      <c r="A19" s="48" t="s">
        <v>421</v>
      </c>
      <c r="B19" s="8" t="str">
        <f t="shared" si="0"/>
        <v>Kinderen breiden hun conceptuele netwerken uit, zodat diepe woordbetekenissen ontstaan.</v>
      </c>
      <c r="C19" s="8" t="str">
        <f t="shared" si="1"/>
        <v>Ik kan door te lezen en schrijven steeds beter moeilijke woorden begrijpen.</v>
      </c>
      <c r="D19" s="9" t="str">
        <f t="shared" si="2"/>
        <v>Middenbouw</v>
      </c>
      <c r="E19" s="12">
        <v>3</v>
      </c>
      <c r="F19" s="1" t="s">
        <v>638</v>
      </c>
    </row>
    <row r="20" spans="1:6" ht="28.5" x14ac:dyDescent="0.2">
      <c r="A20" s="48" t="s">
        <v>421</v>
      </c>
      <c r="B20" s="8" t="str">
        <f t="shared" si="0"/>
        <v>Kinderen breiden hun conceptuele netwerken uit, zodat diepe woordbetekenissen ontstaan.</v>
      </c>
      <c r="C20" s="8" t="str">
        <f t="shared" si="1"/>
        <v>Ik kan door te lezen en schrijven steeds beter moeilijke woorden begrijpen.</v>
      </c>
      <c r="D20" s="9" t="str">
        <f t="shared" si="2"/>
        <v>Middenbouw</v>
      </c>
      <c r="E20" s="12">
        <v>3</v>
      </c>
      <c r="F20" s="1" t="s">
        <v>639</v>
      </c>
    </row>
    <row r="21" spans="1:6" ht="28.5" x14ac:dyDescent="0.2">
      <c r="A21" s="48" t="s">
        <v>421</v>
      </c>
      <c r="B21" s="8" t="str">
        <f t="shared" si="0"/>
        <v>Kinderen breiden hun conceptuele netwerken uit, zodat diepe woordbetekenissen ontstaan.</v>
      </c>
      <c r="C21" s="8" t="str">
        <f t="shared" si="1"/>
        <v>Ik kan door te lezen en schrijven steeds beter moeilijke woorden begrijpen.</v>
      </c>
      <c r="D21" s="9" t="str">
        <f t="shared" si="2"/>
        <v>Middenbouw</v>
      </c>
      <c r="E21" s="12">
        <v>3</v>
      </c>
      <c r="F21" s="1" t="s">
        <v>640</v>
      </c>
    </row>
    <row r="22" spans="1:6" ht="28.5" x14ac:dyDescent="0.2">
      <c r="A22" s="48" t="s">
        <v>421</v>
      </c>
      <c r="B22" s="8" t="str">
        <f t="shared" si="0"/>
        <v>Kinderen breiden hun conceptuele netwerken uit, zodat diepe woordbetekenissen ontstaan.</v>
      </c>
      <c r="C22" s="8" t="str">
        <f t="shared" si="1"/>
        <v>Ik kan door te lezen en schrijven steeds beter moeilijke woorden begrijpen.</v>
      </c>
      <c r="D22" s="9" t="str">
        <f t="shared" si="2"/>
        <v>Middenbouw</v>
      </c>
      <c r="E22" s="12">
        <v>3</v>
      </c>
      <c r="F22" s="1" t="s">
        <v>641</v>
      </c>
    </row>
    <row r="23" spans="1:6" ht="28.5" x14ac:dyDescent="0.2">
      <c r="A23" s="48" t="s">
        <v>421</v>
      </c>
      <c r="B23" s="8" t="str">
        <f t="shared" si="0"/>
        <v>Kinderen breiden hun conceptuele netwerken uit, zodat diepe woordbetekenissen ontstaan.</v>
      </c>
      <c r="C23" s="8" t="str">
        <f t="shared" si="1"/>
        <v>Ik kan door te lezen en schrijven steeds beter moeilijke woorden begrijpen.</v>
      </c>
      <c r="D23" s="9" t="str">
        <f t="shared" si="2"/>
        <v>Middenbouw</v>
      </c>
      <c r="E23" s="12">
        <v>3</v>
      </c>
      <c r="F23" s="1" t="s">
        <v>642</v>
      </c>
    </row>
    <row r="24" spans="1:6" ht="28.5" x14ac:dyDescent="0.2">
      <c r="A24" s="48" t="s">
        <v>421</v>
      </c>
      <c r="B24" s="8" t="str">
        <f t="shared" si="0"/>
        <v>Kinderen breiden hun conceptuele netwerken uit, zodat diepe woordbetekenissen ontstaan.</v>
      </c>
      <c r="C24" s="8" t="str">
        <f t="shared" si="1"/>
        <v>Ik kan door te lezen en schrijven steeds beter moeilijke woorden begrijpen.</v>
      </c>
      <c r="D24" s="9" t="str">
        <f t="shared" si="2"/>
        <v>Middenbouw</v>
      </c>
      <c r="E24" s="12">
        <v>3</v>
      </c>
      <c r="F24" s="1" t="s">
        <v>643</v>
      </c>
    </row>
    <row r="25" spans="1:6" ht="28.5" x14ac:dyDescent="0.2">
      <c r="A25" s="48" t="s">
        <v>421</v>
      </c>
      <c r="B25" s="8" t="str">
        <f t="shared" si="0"/>
        <v>Kinderen breiden hun conceptuele netwerken uit, zodat diepe woordbetekenissen ontstaan.</v>
      </c>
      <c r="C25" s="8" t="str">
        <f t="shared" si="1"/>
        <v>Ik kan door te lezen en schrijven steeds beter moeilijke woorden begrijpen.</v>
      </c>
      <c r="D25" s="9" t="str">
        <f t="shared" si="2"/>
        <v>Middenbouw</v>
      </c>
      <c r="E25" s="12">
        <v>3</v>
      </c>
      <c r="F25" s="1" t="s">
        <v>644</v>
      </c>
    </row>
    <row r="26" spans="1:6" ht="28.5" x14ac:dyDescent="0.2">
      <c r="A26" s="48" t="s">
        <v>421</v>
      </c>
      <c r="B26" s="8" t="str">
        <f t="shared" si="0"/>
        <v>Kinderen breiden hun conceptuele netwerken uit, zodat diepe woordbetekenissen ontstaan.</v>
      </c>
      <c r="C26" s="8" t="str">
        <f t="shared" si="1"/>
        <v>Ik kan door te lezen en schrijven steeds beter moeilijke woorden begrijpen.</v>
      </c>
      <c r="D26" s="9" t="str">
        <f t="shared" si="2"/>
        <v>Middenbouw</v>
      </c>
      <c r="E26" s="12">
        <v>3</v>
      </c>
      <c r="F26" s="1" t="s">
        <v>659</v>
      </c>
    </row>
    <row r="27" spans="1:6" ht="28.5" x14ac:dyDescent="0.2">
      <c r="A27" s="48" t="s">
        <v>421</v>
      </c>
      <c r="B27" s="8" t="str">
        <f t="shared" si="0"/>
        <v>Kinderen breiden hun conceptuele netwerken uit, zodat diepe woordbetekenissen ontstaan.</v>
      </c>
      <c r="C27" s="8" t="str">
        <f t="shared" si="1"/>
        <v>Ik kan door te lezen en schrijven steeds beter moeilijke woorden begrijpen.</v>
      </c>
      <c r="D27" s="9" t="str">
        <f t="shared" si="2"/>
        <v>Middenbouw</v>
      </c>
      <c r="E27" s="12">
        <v>3</v>
      </c>
      <c r="F27" s="1" t="s">
        <v>660</v>
      </c>
    </row>
    <row r="28" spans="1:6" ht="28.5" x14ac:dyDescent="0.2">
      <c r="A28" s="48" t="s">
        <v>421</v>
      </c>
      <c r="B28" s="8" t="str">
        <f t="shared" si="0"/>
        <v>Kinderen breiden hun conceptuele netwerken uit, zodat diepe woordbetekenissen ontstaan.</v>
      </c>
      <c r="C28" s="8" t="str">
        <f t="shared" si="1"/>
        <v>Ik kan door te lezen en schrijven steeds beter moeilijke woorden begrijpen.</v>
      </c>
      <c r="D28" s="9" t="str">
        <f t="shared" si="2"/>
        <v>Middenbouw</v>
      </c>
      <c r="E28" s="12">
        <v>3</v>
      </c>
      <c r="F28" s="1" t="s">
        <v>667</v>
      </c>
    </row>
    <row r="29" spans="1:6" ht="28.5" x14ac:dyDescent="0.2">
      <c r="A29" s="48" t="s">
        <v>421</v>
      </c>
      <c r="B29" s="8" t="str">
        <f t="shared" si="0"/>
        <v>Kinderen breiden hun conceptuele netwerken uit, zodat diepe woordbetekenissen ontstaan.</v>
      </c>
      <c r="C29" s="8" t="str">
        <f t="shared" si="1"/>
        <v>Ik kan door te lezen en schrijven steeds beter moeilijke woorden begrijpen.</v>
      </c>
      <c r="D29" s="9" t="str">
        <f t="shared" si="2"/>
        <v>Middenbouw</v>
      </c>
      <c r="E29" s="12">
        <v>3</v>
      </c>
      <c r="F29" s="1" t="s">
        <v>661</v>
      </c>
    </row>
    <row r="30" spans="1:6" x14ac:dyDescent="0.2">
      <c r="A30" s="48" t="s">
        <v>422</v>
      </c>
      <c r="B30" s="8" t="str">
        <f t="shared" si="0"/>
        <v>Ze maken onderscheid tussen vorm- en betekenisaspecten van woorden.</v>
      </c>
      <c r="C30" s="8" t="str">
        <f t="shared" si="1"/>
        <v>Ik kan spelen met taal.</v>
      </c>
      <c r="D30" s="9" t="str">
        <f t="shared" si="2"/>
        <v>Middenbouw</v>
      </c>
      <c r="E30" s="10">
        <v>3</v>
      </c>
      <c r="F30" s="1" t="s">
        <v>632</v>
      </c>
    </row>
    <row r="31" spans="1:6" x14ac:dyDescent="0.2">
      <c r="A31" s="48" t="s">
        <v>422</v>
      </c>
      <c r="B31" s="8" t="str">
        <f t="shared" si="0"/>
        <v>Ze maken onderscheid tussen vorm- en betekenisaspecten van woorden.</v>
      </c>
      <c r="C31" s="8" t="str">
        <f t="shared" si="1"/>
        <v>Ik kan spelen met taal.</v>
      </c>
      <c r="D31" s="9" t="str">
        <f t="shared" si="2"/>
        <v>Middenbouw</v>
      </c>
      <c r="E31" s="10">
        <v>3</v>
      </c>
      <c r="F31" s="1" t="s">
        <v>633</v>
      </c>
    </row>
    <row r="32" spans="1:6" x14ac:dyDescent="0.2">
      <c r="A32" s="48" t="s">
        <v>422</v>
      </c>
      <c r="B32" s="8" t="str">
        <f t="shared" si="0"/>
        <v>Ze maken onderscheid tussen vorm- en betekenisaspecten van woorden.</v>
      </c>
      <c r="C32" s="8" t="str">
        <f t="shared" si="1"/>
        <v>Ik kan spelen met taal.</v>
      </c>
      <c r="D32" s="9" t="str">
        <f t="shared" si="2"/>
        <v>Middenbouw</v>
      </c>
      <c r="E32" s="10">
        <v>3</v>
      </c>
      <c r="F32" s="1" t="s">
        <v>634</v>
      </c>
    </row>
    <row r="33" spans="1:6" x14ac:dyDescent="0.2">
      <c r="A33" s="48" t="s">
        <v>422</v>
      </c>
      <c r="B33" s="8" t="str">
        <f t="shared" si="0"/>
        <v>Ze maken onderscheid tussen vorm- en betekenisaspecten van woorden.</v>
      </c>
      <c r="C33" s="8" t="str">
        <f t="shared" si="1"/>
        <v>Ik kan spelen met taal.</v>
      </c>
      <c r="D33" s="9" t="str">
        <f t="shared" si="2"/>
        <v>Middenbouw</v>
      </c>
      <c r="E33" s="10">
        <v>3</v>
      </c>
      <c r="F33" s="1" t="s">
        <v>635</v>
      </c>
    </row>
    <row r="34" spans="1:6" x14ac:dyDescent="0.2">
      <c r="A34" s="48" t="s">
        <v>422</v>
      </c>
      <c r="B34" s="8" t="str">
        <f t="shared" si="0"/>
        <v>Ze maken onderscheid tussen vorm- en betekenisaspecten van woorden.</v>
      </c>
      <c r="C34" s="8" t="str">
        <f t="shared" si="1"/>
        <v>Ik kan spelen met taal.</v>
      </c>
      <c r="D34" s="9" t="str">
        <f t="shared" si="2"/>
        <v>Middenbouw</v>
      </c>
      <c r="E34" s="12">
        <v>3</v>
      </c>
      <c r="F34" s="1" t="s">
        <v>636</v>
      </c>
    </row>
    <row r="35" spans="1:6" x14ac:dyDescent="0.2">
      <c r="A35" s="48" t="s">
        <v>422</v>
      </c>
      <c r="B35" s="8" t="str">
        <f t="shared" si="0"/>
        <v>Ze maken onderscheid tussen vorm- en betekenisaspecten van woorden.</v>
      </c>
      <c r="C35" s="8" t="str">
        <f t="shared" si="1"/>
        <v>Ik kan spelen met taal.</v>
      </c>
      <c r="D35" s="9" t="str">
        <f t="shared" si="2"/>
        <v>Middenbouw</v>
      </c>
      <c r="E35" s="10">
        <v>3</v>
      </c>
      <c r="F35" s="1" t="s">
        <v>637</v>
      </c>
    </row>
    <row r="36" spans="1:6" x14ac:dyDescent="0.2">
      <c r="A36" s="48" t="s">
        <v>422</v>
      </c>
      <c r="B36" s="8" t="str">
        <f t="shared" si="0"/>
        <v>Ze maken onderscheid tussen vorm- en betekenisaspecten van woorden.</v>
      </c>
      <c r="C36" s="8" t="str">
        <f t="shared" si="1"/>
        <v>Ik kan spelen met taal.</v>
      </c>
      <c r="D36" s="9" t="str">
        <f t="shared" si="2"/>
        <v>Middenbouw</v>
      </c>
      <c r="E36" s="10">
        <v>3</v>
      </c>
      <c r="F36" s="1" t="s">
        <v>638</v>
      </c>
    </row>
    <row r="37" spans="1:6" x14ac:dyDescent="0.2">
      <c r="A37" s="48" t="s">
        <v>422</v>
      </c>
      <c r="B37" s="8" t="str">
        <f t="shared" si="0"/>
        <v>Ze maken onderscheid tussen vorm- en betekenisaspecten van woorden.</v>
      </c>
      <c r="C37" s="8" t="str">
        <f t="shared" si="1"/>
        <v>Ik kan spelen met taal.</v>
      </c>
      <c r="D37" s="9" t="str">
        <f t="shared" si="2"/>
        <v>Middenbouw</v>
      </c>
      <c r="E37" s="10">
        <v>3</v>
      </c>
      <c r="F37" s="1" t="s">
        <v>639</v>
      </c>
    </row>
    <row r="38" spans="1:6" x14ac:dyDescent="0.2">
      <c r="A38" s="48" t="s">
        <v>422</v>
      </c>
      <c r="B38" s="8" t="str">
        <f t="shared" si="0"/>
        <v>Ze maken onderscheid tussen vorm- en betekenisaspecten van woorden.</v>
      </c>
      <c r="C38" s="8" t="str">
        <f t="shared" si="1"/>
        <v>Ik kan spelen met taal.</v>
      </c>
      <c r="D38" s="9" t="str">
        <f t="shared" si="2"/>
        <v>Middenbouw</v>
      </c>
      <c r="E38" s="10">
        <v>3</v>
      </c>
      <c r="F38" s="1" t="s">
        <v>640</v>
      </c>
    </row>
    <row r="39" spans="1:6" x14ac:dyDescent="0.2">
      <c r="A39" s="48" t="s">
        <v>422</v>
      </c>
      <c r="B39" s="8" t="str">
        <f t="shared" si="0"/>
        <v>Ze maken onderscheid tussen vorm- en betekenisaspecten van woorden.</v>
      </c>
      <c r="C39" s="8" t="str">
        <f t="shared" si="1"/>
        <v>Ik kan spelen met taal.</v>
      </c>
      <c r="D39" s="9" t="str">
        <f t="shared" si="2"/>
        <v>Middenbouw</v>
      </c>
      <c r="E39" s="10">
        <v>3</v>
      </c>
      <c r="F39" s="1" t="s">
        <v>641</v>
      </c>
    </row>
    <row r="40" spans="1:6" x14ac:dyDescent="0.2">
      <c r="A40" s="48" t="s">
        <v>422</v>
      </c>
      <c r="B40" s="8" t="str">
        <f t="shared" si="0"/>
        <v>Ze maken onderscheid tussen vorm- en betekenisaspecten van woorden.</v>
      </c>
      <c r="C40" s="8" t="str">
        <f t="shared" si="1"/>
        <v>Ik kan spelen met taal.</v>
      </c>
      <c r="D40" s="9" t="str">
        <f t="shared" si="2"/>
        <v>Middenbouw</v>
      </c>
      <c r="E40" s="10">
        <v>3</v>
      </c>
      <c r="F40" s="1" t="s">
        <v>642</v>
      </c>
    </row>
    <row r="41" spans="1:6" x14ac:dyDescent="0.2">
      <c r="A41" s="48" t="s">
        <v>422</v>
      </c>
      <c r="B41" s="8" t="str">
        <f t="shared" si="0"/>
        <v>Ze maken onderscheid tussen vorm- en betekenisaspecten van woorden.</v>
      </c>
      <c r="C41" s="8" t="str">
        <f t="shared" si="1"/>
        <v>Ik kan spelen met taal.</v>
      </c>
      <c r="D41" s="9" t="str">
        <f t="shared" si="2"/>
        <v>Middenbouw</v>
      </c>
      <c r="E41" s="10">
        <v>3</v>
      </c>
      <c r="F41" s="1" t="s">
        <v>643</v>
      </c>
    </row>
    <row r="42" spans="1:6" x14ac:dyDescent="0.2">
      <c r="A42" s="48" t="s">
        <v>422</v>
      </c>
      <c r="B42" s="8" t="str">
        <f t="shared" si="0"/>
        <v>Ze maken onderscheid tussen vorm- en betekenisaspecten van woorden.</v>
      </c>
      <c r="C42" s="8" t="str">
        <f t="shared" si="1"/>
        <v>Ik kan spelen met taal.</v>
      </c>
      <c r="D42" s="9" t="str">
        <f t="shared" si="2"/>
        <v>Middenbouw</v>
      </c>
      <c r="E42" s="10">
        <v>3</v>
      </c>
      <c r="F42" s="1" t="s">
        <v>644</v>
      </c>
    </row>
    <row r="43" spans="1:6" x14ac:dyDescent="0.2">
      <c r="A43" s="48" t="s">
        <v>422</v>
      </c>
      <c r="B43" s="8" t="str">
        <f t="shared" si="0"/>
        <v>Ze maken onderscheid tussen vorm- en betekenisaspecten van woorden.</v>
      </c>
      <c r="C43" s="8" t="str">
        <f t="shared" si="1"/>
        <v>Ik kan spelen met taal.</v>
      </c>
      <c r="D43" s="9" t="str">
        <f t="shared" si="2"/>
        <v>Middenbouw</v>
      </c>
      <c r="E43" s="10">
        <v>3</v>
      </c>
      <c r="F43" s="1" t="s">
        <v>659</v>
      </c>
    </row>
    <row r="44" spans="1:6" x14ac:dyDescent="0.2">
      <c r="A44" s="48" t="s">
        <v>422</v>
      </c>
      <c r="B44" s="8" t="str">
        <f t="shared" si="0"/>
        <v>Ze maken onderscheid tussen vorm- en betekenisaspecten van woorden.</v>
      </c>
      <c r="C44" s="8" t="str">
        <f t="shared" si="1"/>
        <v>Ik kan spelen met taal.</v>
      </c>
      <c r="D44" s="9" t="str">
        <f t="shared" si="2"/>
        <v>Middenbouw</v>
      </c>
      <c r="E44" s="10">
        <v>3</v>
      </c>
      <c r="F44" s="1" t="s">
        <v>660</v>
      </c>
    </row>
    <row r="45" spans="1:6" x14ac:dyDescent="0.2">
      <c r="A45" s="48" t="s">
        <v>422</v>
      </c>
      <c r="B45" s="8" t="str">
        <f t="shared" si="0"/>
        <v>Ze maken onderscheid tussen vorm- en betekenisaspecten van woorden.</v>
      </c>
      <c r="C45" s="8" t="str">
        <f t="shared" si="1"/>
        <v>Ik kan spelen met taal.</v>
      </c>
      <c r="D45" s="9" t="str">
        <f t="shared" si="2"/>
        <v>Middenbouw</v>
      </c>
      <c r="E45" s="10">
        <v>3</v>
      </c>
      <c r="F45" s="1" t="s">
        <v>667</v>
      </c>
    </row>
    <row r="46" spans="1:6" x14ac:dyDescent="0.2">
      <c r="A46" s="48" t="s">
        <v>422</v>
      </c>
      <c r="B46" s="8" t="str">
        <f t="shared" si="0"/>
        <v>Ze maken onderscheid tussen vorm- en betekenisaspecten van woorden.</v>
      </c>
      <c r="C46" s="8" t="str">
        <f t="shared" si="1"/>
        <v>Ik kan spelen met taal.</v>
      </c>
      <c r="D46" s="9" t="str">
        <f t="shared" si="2"/>
        <v>Middenbouw</v>
      </c>
      <c r="E46" s="10">
        <v>3</v>
      </c>
      <c r="F46" s="1" t="s">
        <v>661</v>
      </c>
    </row>
    <row r="47" spans="1:6" x14ac:dyDescent="0.2">
      <c r="A47" s="48" t="s">
        <v>422</v>
      </c>
      <c r="B47" s="8" t="str">
        <f t="shared" si="0"/>
        <v>Ze maken onderscheid tussen vorm- en betekenisaspecten van woorden.</v>
      </c>
      <c r="C47" s="8" t="str">
        <f t="shared" si="1"/>
        <v>Ik kan spelen met taal.</v>
      </c>
      <c r="D47" s="9" t="str">
        <f t="shared" si="2"/>
        <v>Middenbouw</v>
      </c>
      <c r="E47" s="12">
        <v>3</v>
      </c>
      <c r="F47" s="1" t="s">
        <v>662</v>
      </c>
    </row>
    <row r="48" spans="1:6" x14ac:dyDescent="0.2">
      <c r="A48" s="48" t="s">
        <v>422</v>
      </c>
      <c r="B48" s="8" t="str">
        <f t="shared" si="0"/>
        <v>Ze maken onderscheid tussen vorm- en betekenisaspecten van woorden.</v>
      </c>
      <c r="C48" s="8" t="str">
        <f t="shared" si="1"/>
        <v>Ik kan spelen met taal.</v>
      </c>
      <c r="D48" s="9" t="str">
        <f t="shared" si="2"/>
        <v>Middenbouw</v>
      </c>
      <c r="E48" s="10">
        <v>3</v>
      </c>
      <c r="F48" s="1" t="s">
        <v>614</v>
      </c>
    </row>
    <row r="49" spans="1:6" x14ac:dyDescent="0.2">
      <c r="A49" s="48" t="s">
        <v>422</v>
      </c>
      <c r="B49" s="8" t="str">
        <f t="shared" si="0"/>
        <v>Ze maken onderscheid tussen vorm- en betekenisaspecten van woorden.</v>
      </c>
      <c r="C49" s="8" t="str">
        <f t="shared" si="1"/>
        <v>Ik kan spelen met taal.</v>
      </c>
      <c r="D49" s="9" t="str">
        <f t="shared" si="2"/>
        <v>Middenbouw</v>
      </c>
      <c r="E49" s="10">
        <v>3</v>
      </c>
      <c r="F49" s="1" t="s">
        <v>554</v>
      </c>
    </row>
    <row r="50" spans="1:6" x14ac:dyDescent="0.2">
      <c r="A50" s="48" t="s">
        <v>422</v>
      </c>
      <c r="B50" s="8" t="str">
        <f t="shared" si="0"/>
        <v>Ze maken onderscheid tussen vorm- en betekenisaspecten van woorden.</v>
      </c>
      <c r="C50" s="8" t="str">
        <f t="shared" si="1"/>
        <v>Ik kan spelen met taal.</v>
      </c>
      <c r="D50" s="9" t="str">
        <f t="shared" si="2"/>
        <v>Middenbouw</v>
      </c>
      <c r="E50" s="10">
        <v>3</v>
      </c>
      <c r="F50" s="1" t="s">
        <v>615</v>
      </c>
    </row>
    <row r="51" spans="1:6" x14ac:dyDescent="0.2">
      <c r="A51" s="48" t="s">
        <v>422</v>
      </c>
      <c r="B51" s="8" t="str">
        <f t="shared" si="0"/>
        <v>Ze maken onderscheid tussen vorm- en betekenisaspecten van woorden.</v>
      </c>
      <c r="C51" s="8" t="str">
        <f t="shared" si="1"/>
        <v>Ik kan spelen met taal.</v>
      </c>
      <c r="D51" s="9" t="str">
        <f t="shared" si="2"/>
        <v>Middenbouw</v>
      </c>
      <c r="E51" s="10">
        <v>3</v>
      </c>
      <c r="F51" s="1" t="s">
        <v>617</v>
      </c>
    </row>
    <row r="52" spans="1:6" x14ac:dyDescent="0.2">
      <c r="A52" s="48" t="s">
        <v>422</v>
      </c>
      <c r="B52" s="8" t="str">
        <f t="shared" si="0"/>
        <v>Ze maken onderscheid tussen vorm- en betekenisaspecten van woorden.</v>
      </c>
      <c r="C52" s="8" t="str">
        <f t="shared" si="1"/>
        <v>Ik kan spelen met taal.</v>
      </c>
      <c r="D52" s="9" t="str">
        <f t="shared" si="2"/>
        <v>Middenbouw</v>
      </c>
      <c r="E52" s="10">
        <v>3</v>
      </c>
      <c r="F52" s="1" t="s">
        <v>618</v>
      </c>
    </row>
    <row r="53" spans="1:6" x14ac:dyDescent="0.2">
      <c r="A53" s="48" t="s">
        <v>422</v>
      </c>
      <c r="B53" s="8" t="str">
        <f t="shared" si="0"/>
        <v>Ze maken onderscheid tussen vorm- en betekenisaspecten van woorden.</v>
      </c>
      <c r="C53" s="8" t="str">
        <f t="shared" si="1"/>
        <v>Ik kan spelen met taal.</v>
      </c>
      <c r="D53" s="9" t="str">
        <f t="shared" si="2"/>
        <v>Middenbouw</v>
      </c>
      <c r="E53" s="10">
        <v>3</v>
      </c>
      <c r="F53" s="1" t="s">
        <v>620</v>
      </c>
    </row>
    <row r="54" spans="1:6" x14ac:dyDescent="0.2">
      <c r="A54" s="48" t="s">
        <v>422</v>
      </c>
      <c r="B54" s="8" t="str">
        <f t="shared" si="0"/>
        <v>Ze maken onderscheid tussen vorm- en betekenisaspecten van woorden.</v>
      </c>
      <c r="C54" s="8" t="str">
        <f t="shared" si="1"/>
        <v>Ik kan spelen met taal.</v>
      </c>
      <c r="D54" s="9" t="str">
        <f t="shared" si="2"/>
        <v>Middenbouw</v>
      </c>
      <c r="E54" s="10">
        <v>3</v>
      </c>
      <c r="F54" s="1" t="s">
        <v>622</v>
      </c>
    </row>
    <row r="55" spans="1:6" x14ac:dyDescent="0.2">
      <c r="A55" s="48" t="s">
        <v>422</v>
      </c>
      <c r="B55" s="8" t="str">
        <f t="shared" si="0"/>
        <v>Ze maken onderscheid tussen vorm- en betekenisaspecten van woorden.</v>
      </c>
      <c r="C55" s="8" t="str">
        <f t="shared" si="1"/>
        <v>Ik kan spelen met taal.</v>
      </c>
      <c r="D55" s="9" t="str">
        <f t="shared" si="2"/>
        <v>Middenbouw</v>
      </c>
      <c r="E55" s="10">
        <v>3</v>
      </c>
      <c r="F55" s="1" t="s">
        <v>623</v>
      </c>
    </row>
    <row r="56" spans="1:6" x14ac:dyDescent="0.2">
      <c r="A56" s="48" t="s">
        <v>422</v>
      </c>
      <c r="B56" s="8" t="str">
        <f t="shared" si="0"/>
        <v>Ze maken onderscheid tussen vorm- en betekenisaspecten van woorden.</v>
      </c>
      <c r="C56" s="8" t="str">
        <f t="shared" si="1"/>
        <v>Ik kan spelen met taal.</v>
      </c>
      <c r="D56" s="9" t="str">
        <f t="shared" si="2"/>
        <v>Middenbouw</v>
      </c>
      <c r="E56" s="10">
        <v>3</v>
      </c>
      <c r="F56" s="1" t="s">
        <v>627</v>
      </c>
    </row>
    <row r="57" spans="1:6" x14ac:dyDescent="0.2">
      <c r="A57" s="48" t="s">
        <v>422</v>
      </c>
      <c r="B57" s="8" t="str">
        <f t="shared" si="0"/>
        <v>Ze maken onderscheid tussen vorm- en betekenisaspecten van woorden.</v>
      </c>
      <c r="C57" s="8" t="str">
        <f t="shared" si="1"/>
        <v>Ik kan spelen met taal.</v>
      </c>
      <c r="D57" s="9" t="str">
        <f t="shared" si="2"/>
        <v>Middenbouw</v>
      </c>
      <c r="E57" s="10">
        <v>3</v>
      </c>
      <c r="F57" s="1" t="s">
        <v>629</v>
      </c>
    </row>
    <row r="58" spans="1:6" x14ac:dyDescent="0.2">
      <c r="A58" s="48" t="s">
        <v>524</v>
      </c>
      <c r="B58" s="8" t="str">
        <f t="shared" si="0"/>
        <v>Ze kunnen eenvoudig figuratief taalgebruik interpreteren.</v>
      </c>
      <c r="C58" s="8" t="str">
        <f t="shared" si="1"/>
        <v>Ik herken beeldspraak.</v>
      </c>
      <c r="D58" s="9" t="str">
        <f t="shared" si="2"/>
        <v>Middenbouw</v>
      </c>
      <c r="E58" s="10">
        <v>3</v>
      </c>
      <c r="F58" s="1" t="s">
        <v>616</v>
      </c>
    </row>
    <row r="59" spans="1:6" x14ac:dyDescent="0.2">
      <c r="A59" s="48" t="s">
        <v>524</v>
      </c>
      <c r="B59" s="8" t="str">
        <f t="shared" si="0"/>
        <v>Ze kunnen eenvoudig figuratief taalgebruik interpreteren.</v>
      </c>
      <c r="C59" s="8" t="str">
        <f t="shared" si="1"/>
        <v>Ik herken beeldspraak.</v>
      </c>
      <c r="D59" s="9" t="str">
        <f t="shared" si="2"/>
        <v>Middenbouw</v>
      </c>
      <c r="E59" s="10">
        <v>3</v>
      </c>
      <c r="F59" s="1" t="s">
        <v>618</v>
      </c>
    </row>
    <row r="60" spans="1:6" x14ac:dyDescent="0.2">
      <c r="A60" s="48" t="s">
        <v>524</v>
      </c>
      <c r="B60" s="8" t="str">
        <f t="shared" si="0"/>
        <v>Ze kunnen eenvoudig figuratief taalgebruik interpreteren.</v>
      </c>
      <c r="C60" s="8" t="str">
        <f t="shared" si="1"/>
        <v>Ik herken beeldspraak.</v>
      </c>
      <c r="D60" s="9" t="str">
        <f t="shared" si="2"/>
        <v>Middenbouw</v>
      </c>
      <c r="E60" s="10">
        <v>3</v>
      </c>
      <c r="F60" s="1" t="s">
        <v>626</v>
      </c>
    </row>
    <row r="61" spans="1:6" x14ac:dyDescent="0.2">
      <c r="A61" s="48" t="s">
        <v>524</v>
      </c>
      <c r="B61" s="8" t="str">
        <f t="shared" si="0"/>
        <v>Ze kunnen eenvoudig figuratief taalgebruik interpreteren.</v>
      </c>
      <c r="C61" s="8" t="str">
        <f t="shared" si="1"/>
        <v>Ik herken beeldspraak.</v>
      </c>
      <c r="D61" s="9" t="str">
        <f t="shared" si="2"/>
        <v>Middenbouw</v>
      </c>
      <c r="E61" s="10">
        <v>3</v>
      </c>
      <c r="F61" s="1" t="s">
        <v>627</v>
      </c>
    </row>
    <row r="62" spans="1:6" ht="28.5" x14ac:dyDescent="0.2">
      <c r="A62" s="48" t="s">
        <v>423</v>
      </c>
      <c r="B62" s="8" t="str">
        <f t="shared" si="0"/>
        <v>Ze zijn in staat strategieën toe te passen voor het afleiden van de betekenis van woorden uit de tekst.</v>
      </c>
      <c r="C62" s="8" t="str">
        <f t="shared" si="1"/>
        <v>Ik kan de betekenis van moeilijke woorden afleiden uit de tekst.</v>
      </c>
      <c r="D62" s="9" t="str">
        <f t="shared" si="2"/>
        <v>Middenbouw</v>
      </c>
      <c r="E62" s="10">
        <v>3</v>
      </c>
      <c r="F62" s="1" t="s">
        <v>643</v>
      </c>
    </row>
    <row r="63" spans="1:6" ht="28.5" x14ac:dyDescent="0.2">
      <c r="A63" s="48" t="s">
        <v>423</v>
      </c>
      <c r="B63" s="8" t="str">
        <f t="shared" si="0"/>
        <v>Ze zijn in staat strategieën toe te passen voor het afleiden van de betekenis van woorden uit de tekst.</v>
      </c>
      <c r="C63" s="8" t="str">
        <f t="shared" si="1"/>
        <v>Ik kan de betekenis van moeilijke woorden afleiden uit de tekst.</v>
      </c>
      <c r="D63" s="9" t="str">
        <f t="shared" si="2"/>
        <v>Middenbouw</v>
      </c>
      <c r="E63" s="10">
        <v>3</v>
      </c>
      <c r="F63" s="1" t="s">
        <v>644</v>
      </c>
    </row>
    <row r="64" spans="1:6" ht="28.5" x14ac:dyDescent="0.2">
      <c r="A64" s="48" t="s">
        <v>423</v>
      </c>
      <c r="B64" s="8" t="str">
        <f t="shared" si="0"/>
        <v>Ze zijn in staat strategieën toe te passen voor het afleiden van de betekenis van woorden uit de tekst.</v>
      </c>
      <c r="C64" s="8" t="str">
        <f t="shared" si="1"/>
        <v>Ik kan de betekenis van moeilijke woorden afleiden uit de tekst.</v>
      </c>
      <c r="D64" s="9" t="str">
        <f t="shared" si="2"/>
        <v>Middenbouw</v>
      </c>
      <c r="E64" s="10">
        <v>3</v>
      </c>
      <c r="F64" s="1" t="s">
        <v>659</v>
      </c>
    </row>
    <row r="65" spans="1:6" ht="28.5" x14ac:dyDescent="0.2">
      <c r="A65" s="48" t="s">
        <v>423</v>
      </c>
      <c r="B65" s="8" t="str">
        <f t="shared" si="0"/>
        <v>Ze zijn in staat strategieën toe te passen voor het afleiden van de betekenis van woorden uit de tekst.</v>
      </c>
      <c r="C65" s="8" t="str">
        <f t="shared" si="1"/>
        <v>Ik kan de betekenis van moeilijke woorden afleiden uit de tekst.</v>
      </c>
      <c r="D65" s="9" t="str">
        <f t="shared" si="2"/>
        <v>Middenbouw</v>
      </c>
      <c r="E65" s="10">
        <v>3</v>
      </c>
      <c r="F65" s="1" t="s">
        <v>660</v>
      </c>
    </row>
    <row r="66" spans="1:6" ht="28.5" x14ac:dyDescent="0.2">
      <c r="A66" s="48" t="s">
        <v>423</v>
      </c>
      <c r="B66" s="8" t="str">
        <f t="shared" ref="B66:B129" si="3">IF(A66="2.7.1","Kinderen breiden hun conceptuele netwerken uit, zodat diepe woordbetekenissen ontstaan.",IF(A66="2.7.2","Ze maken onderscheid tussen vorm- en betekenisaspecten van woorden.",IF(A66="2.7.3","Ze kunnen eenvoudig figuratief taalgebruik interpreteren.",IF(A66="2.7.4","Ze zijn in staat strategieën toe te passen voor het afleiden van de betekenis van woorden uit de tekst.",IF(A66="2.7.5","Ze zijn in staat strategieën toe te passen voor het onthouden van nieuwe woorden.",IF(A66="2.7.6","Kinderen weten dat woorden onderschikkende en bovenschikkende betekenisrelaties kunnen hebben.",IF(A66="2.7.7","Ze weten dat woordparen betekenisrelaties kunnen hebben, zoals tegenstelling en synoniem.",IF(A66="2.7.8","Ze passen figuratief taalgebruik zelf toe.",IF(A66="2.7.9","Ze kunnen zelfstandig nieuwe woordbetekenissen afleiden en onthouden.",IF(A66="2.7.10","Ze weten hoe ze woorden kunnen opzoeken in naslagwerken (woordenboek, encyclopedie).
","Voer tussendoel in"))))))))))</f>
        <v>Ze zijn in staat strategieën toe te passen voor het afleiden van de betekenis van woorden uit de tekst.</v>
      </c>
      <c r="C66" s="8" t="str">
        <f t="shared" ref="C66:C129" si="4">IF(A66="2.7.1","Ik kan door te lezen en schrijven steeds beter moeilijke woorden begrijpen.",IF(A66="2.7.2","Ik kan spelen met taal.",IF(A66="2.7.3","Ik herken beeldspraak.",IF(A66="2.7.4","Ik kan de betekenis van moeilijke woorden afleiden uit de tekst.",IF(A66="2.7.5","Ik weet wat ik kan doen om moeilijke woorden te onthouden.",IF(A66="2.7.6","Ik kan woorden op de goede plek in een woordparaplu plaatsen.",IF(A66="2.7.7","Ik kan de relatie van woordparen herkennen en benoemen.",IF(A66="2.7.8","Ik kan figuratief taalgebruik toepassen in eigen schrijfproducten.",IF(A66="2.7.9","Ik kan de betekenis van nieuwe woorden ontdekken/leren en onthouden.",IF(A66="2.7.10","Ik kan de betekenis van nieuwe woorden opzoeken in naslagwerken.","Voer tussendoel in"))))))))))</f>
        <v>Ik kan de betekenis van moeilijke woorden afleiden uit de tekst.</v>
      </c>
      <c r="D66" s="9" t="str">
        <f t="shared" ref="D66:D129" si="5">IF(A66="2.7.1","Middenbouw",IF(A66="2.7.2","Middenbouw",IF(A66="2.7.3","Middenbouw",IF(A66="2.7.4","Middenbouw",IF(A66="2.7.5","Middenbouw",IF(A66="2.7.6","Bovenbouw",IF(A66="2.7.7","Bovenbouw",IF(A66="2.7.8","Bovenbouw",IF(A66="2.7.9","Bovenbouw",IF(A66="2.7.10","Bovenbouw","Onbepaald"))))))))))</f>
        <v>Middenbouw</v>
      </c>
      <c r="E66" s="10">
        <v>3</v>
      </c>
      <c r="F66" s="1" t="s">
        <v>667</v>
      </c>
    </row>
    <row r="67" spans="1:6" ht="28.5" x14ac:dyDescent="0.2">
      <c r="A67" s="48" t="s">
        <v>423</v>
      </c>
      <c r="B67" s="8" t="str">
        <f t="shared" si="3"/>
        <v>Ze zijn in staat strategieën toe te passen voor het afleiden van de betekenis van woorden uit de tekst.</v>
      </c>
      <c r="C67" s="8" t="str">
        <f t="shared" si="4"/>
        <v>Ik kan de betekenis van moeilijke woorden afleiden uit de tekst.</v>
      </c>
      <c r="D67" s="9" t="str">
        <f t="shared" si="5"/>
        <v>Middenbouw</v>
      </c>
      <c r="E67" s="10">
        <v>3</v>
      </c>
      <c r="F67" s="1" t="s">
        <v>661</v>
      </c>
    </row>
    <row r="68" spans="1:6" ht="28.5" x14ac:dyDescent="0.2">
      <c r="A68" s="48" t="s">
        <v>423</v>
      </c>
      <c r="B68" s="8" t="str">
        <f t="shared" si="3"/>
        <v>Ze zijn in staat strategieën toe te passen voor het afleiden van de betekenis van woorden uit de tekst.</v>
      </c>
      <c r="C68" s="8" t="str">
        <f t="shared" si="4"/>
        <v>Ik kan de betekenis van moeilijke woorden afleiden uit de tekst.</v>
      </c>
      <c r="D68" s="9" t="str">
        <f t="shared" si="5"/>
        <v>Middenbouw</v>
      </c>
      <c r="E68" s="10">
        <v>3</v>
      </c>
      <c r="F68" s="1" t="s">
        <v>614</v>
      </c>
    </row>
    <row r="69" spans="1:6" ht="28.5" x14ac:dyDescent="0.2">
      <c r="A69" s="48" t="s">
        <v>423</v>
      </c>
      <c r="B69" s="8" t="str">
        <f t="shared" si="3"/>
        <v>Ze zijn in staat strategieën toe te passen voor het afleiden van de betekenis van woorden uit de tekst.</v>
      </c>
      <c r="C69" s="8" t="str">
        <f t="shared" si="4"/>
        <v>Ik kan de betekenis van moeilijke woorden afleiden uit de tekst.</v>
      </c>
      <c r="D69" s="9" t="str">
        <f t="shared" si="5"/>
        <v>Middenbouw</v>
      </c>
      <c r="E69" s="10">
        <v>3</v>
      </c>
      <c r="F69" s="1" t="s">
        <v>616</v>
      </c>
    </row>
    <row r="70" spans="1:6" ht="28.5" x14ac:dyDescent="0.2">
      <c r="A70" s="48" t="s">
        <v>423</v>
      </c>
      <c r="B70" s="8" t="str">
        <f t="shared" si="3"/>
        <v>Ze zijn in staat strategieën toe te passen voor het afleiden van de betekenis van woorden uit de tekst.</v>
      </c>
      <c r="C70" s="8" t="str">
        <f t="shared" si="4"/>
        <v>Ik kan de betekenis van moeilijke woorden afleiden uit de tekst.</v>
      </c>
      <c r="D70" s="9" t="str">
        <f t="shared" si="5"/>
        <v>Middenbouw</v>
      </c>
      <c r="E70" s="10">
        <v>3</v>
      </c>
      <c r="F70" s="1" t="s">
        <v>618</v>
      </c>
    </row>
    <row r="71" spans="1:6" ht="28.5" x14ac:dyDescent="0.2">
      <c r="A71" s="48" t="s">
        <v>423</v>
      </c>
      <c r="B71" s="8" t="str">
        <f t="shared" si="3"/>
        <v>Ze zijn in staat strategieën toe te passen voor het afleiden van de betekenis van woorden uit de tekst.</v>
      </c>
      <c r="C71" s="8" t="str">
        <f t="shared" si="4"/>
        <v>Ik kan de betekenis van moeilijke woorden afleiden uit de tekst.</v>
      </c>
      <c r="D71" s="9" t="str">
        <f t="shared" si="5"/>
        <v>Middenbouw</v>
      </c>
      <c r="E71" s="10">
        <v>3</v>
      </c>
      <c r="F71" s="1" t="s">
        <v>626</v>
      </c>
    </row>
    <row r="72" spans="1:6" ht="28.5" x14ac:dyDescent="0.2">
      <c r="A72" s="48" t="s">
        <v>424</v>
      </c>
      <c r="B72" s="8" t="str">
        <f t="shared" si="3"/>
        <v>Ze zijn in staat strategieën toe te passen voor het onthouden van nieuwe woorden.</v>
      </c>
      <c r="C72" s="8" t="str">
        <f t="shared" si="4"/>
        <v>Ik weet wat ik kan doen om moeilijke woorden te onthouden.</v>
      </c>
      <c r="D72" s="9" t="str">
        <f t="shared" si="5"/>
        <v>Middenbouw</v>
      </c>
      <c r="E72" s="10">
        <v>3</v>
      </c>
      <c r="F72" s="1" t="s">
        <v>633</v>
      </c>
    </row>
    <row r="73" spans="1:6" ht="28.5" x14ac:dyDescent="0.2">
      <c r="A73" s="48" t="s">
        <v>424</v>
      </c>
      <c r="B73" s="8" t="str">
        <f t="shared" si="3"/>
        <v>Ze zijn in staat strategieën toe te passen voor het onthouden van nieuwe woorden.</v>
      </c>
      <c r="C73" s="8" t="str">
        <f t="shared" si="4"/>
        <v>Ik weet wat ik kan doen om moeilijke woorden te onthouden.</v>
      </c>
      <c r="D73" s="9" t="str">
        <f t="shared" si="5"/>
        <v>Middenbouw</v>
      </c>
      <c r="E73" s="10">
        <v>3</v>
      </c>
      <c r="F73" s="1" t="s">
        <v>634</v>
      </c>
    </row>
    <row r="74" spans="1:6" ht="28.5" x14ac:dyDescent="0.2">
      <c r="A74" s="48" t="s">
        <v>424</v>
      </c>
      <c r="B74" s="8" t="str">
        <f t="shared" si="3"/>
        <v>Ze zijn in staat strategieën toe te passen voor het onthouden van nieuwe woorden.</v>
      </c>
      <c r="C74" s="8" t="str">
        <f t="shared" si="4"/>
        <v>Ik weet wat ik kan doen om moeilijke woorden te onthouden.</v>
      </c>
      <c r="D74" s="9" t="str">
        <f t="shared" si="5"/>
        <v>Middenbouw</v>
      </c>
      <c r="E74" s="10">
        <v>3</v>
      </c>
      <c r="F74" s="1" t="s">
        <v>635</v>
      </c>
    </row>
    <row r="75" spans="1:6" ht="28.5" x14ac:dyDescent="0.2">
      <c r="A75" s="48" t="s">
        <v>424</v>
      </c>
      <c r="B75" s="8" t="str">
        <f t="shared" si="3"/>
        <v>Ze zijn in staat strategieën toe te passen voor het onthouden van nieuwe woorden.</v>
      </c>
      <c r="C75" s="8" t="str">
        <f t="shared" si="4"/>
        <v>Ik weet wat ik kan doen om moeilijke woorden te onthouden.</v>
      </c>
      <c r="D75" s="9" t="str">
        <f t="shared" si="5"/>
        <v>Middenbouw</v>
      </c>
      <c r="E75" s="10">
        <v>3</v>
      </c>
      <c r="F75" s="1" t="s">
        <v>636</v>
      </c>
    </row>
    <row r="76" spans="1:6" ht="28.5" x14ac:dyDescent="0.2">
      <c r="A76" s="48" t="s">
        <v>424</v>
      </c>
      <c r="B76" s="8" t="str">
        <f t="shared" si="3"/>
        <v>Ze zijn in staat strategieën toe te passen voor het onthouden van nieuwe woorden.</v>
      </c>
      <c r="C76" s="8" t="str">
        <f t="shared" si="4"/>
        <v>Ik weet wat ik kan doen om moeilijke woorden te onthouden.</v>
      </c>
      <c r="D76" s="9" t="str">
        <f t="shared" si="5"/>
        <v>Middenbouw</v>
      </c>
      <c r="E76" s="10">
        <v>3</v>
      </c>
      <c r="F76" s="1" t="s">
        <v>637</v>
      </c>
    </row>
    <row r="77" spans="1:6" ht="28.5" x14ac:dyDescent="0.2">
      <c r="A77" s="48" t="s">
        <v>424</v>
      </c>
      <c r="B77" s="8" t="str">
        <f t="shared" si="3"/>
        <v>Ze zijn in staat strategieën toe te passen voor het onthouden van nieuwe woorden.</v>
      </c>
      <c r="C77" s="8" t="str">
        <f t="shared" si="4"/>
        <v>Ik weet wat ik kan doen om moeilijke woorden te onthouden.</v>
      </c>
      <c r="D77" s="9" t="str">
        <f t="shared" si="5"/>
        <v>Middenbouw</v>
      </c>
      <c r="E77" s="10">
        <v>3</v>
      </c>
      <c r="F77" s="1" t="s">
        <v>638</v>
      </c>
    </row>
    <row r="78" spans="1:6" ht="28.5" x14ac:dyDescent="0.2">
      <c r="A78" s="48" t="s">
        <v>424</v>
      </c>
      <c r="B78" s="8" t="str">
        <f t="shared" si="3"/>
        <v>Ze zijn in staat strategieën toe te passen voor het onthouden van nieuwe woorden.</v>
      </c>
      <c r="C78" s="8" t="str">
        <f t="shared" si="4"/>
        <v>Ik weet wat ik kan doen om moeilijke woorden te onthouden.</v>
      </c>
      <c r="D78" s="9" t="str">
        <f t="shared" si="5"/>
        <v>Middenbouw</v>
      </c>
      <c r="E78" s="10">
        <v>3</v>
      </c>
      <c r="F78" s="1" t="s">
        <v>639</v>
      </c>
    </row>
    <row r="79" spans="1:6" ht="28.5" x14ac:dyDescent="0.2">
      <c r="A79" s="48" t="s">
        <v>424</v>
      </c>
      <c r="B79" s="8" t="str">
        <f t="shared" si="3"/>
        <v>Ze zijn in staat strategieën toe te passen voor het onthouden van nieuwe woorden.</v>
      </c>
      <c r="C79" s="8" t="str">
        <f t="shared" si="4"/>
        <v>Ik weet wat ik kan doen om moeilijke woorden te onthouden.</v>
      </c>
      <c r="D79" s="9" t="str">
        <f t="shared" si="5"/>
        <v>Middenbouw</v>
      </c>
      <c r="E79" s="10">
        <v>3</v>
      </c>
      <c r="F79" s="1" t="s">
        <v>640</v>
      </c>
    </row>
    <row r="80" spans="1:6" ht="28.5" x14ac:dyDescent="0.2">
      <c r="A80" s="48" t="s">
        <v>424</v>
      </c>
      <c r="B80" s="8" t="str">
        <f t="shared" si="3"/>
        <v>Ze zijn in staat strategieën toe te passen voor het onthouden van nieuwe woorden.</v>
      </c>
      <c r="C80" s="8" t="str">
        <f t="shared" si="4"/>
        <v>Ik weet wat ik kan doen om moeilijke woorden te onthouden.</v>
      </c>
      <c r="D80" s="9" t="str">
        <f t="shared" si="5"/>
        <v>Middenbouw</v>
      </c>
      <c r="E80" s="10">
        <v>3</v>
      </c>
      <c r="F80" s="1" t="s">
        <v>641</v>
      </c>
    </row>
    <row r="81" spans="1:6" ht="28.5" x14ac:dyDescent="0.2">
      <c r="A81" s="48" t="s">
        <v>424</v>
      </c>
      <c r="B81" s="8" t="str">
        <f t="shared" si="3"/>
        <v>Ze zijn in staat strategieën toe te passen voor het onthouden van nieuwe woorden.</v>
      </c>
      <c r="C81" s="8" t="str">
        <f t="shared" si="4"/>
        <v>Ik weet wat ik kan doen om moeilijke woorden te onthouden.</v>
      </c>
      <c r="D81" s="9" t="str">
        <f t="shared" si="5"/>
        <v>Middenbouw</v>
      </c>
      <c r="E81" s="10">
        <v>3</v>
      </c>
      <c r="F81" s="1" t="s">
        <v>642</v>
      </c>
    </row>
    <row r="82" spans="1:6" ht="28.5" x14ac:dyDescent="0.2">
      <c r="A82" s="48" t="s">
        <v>424</v>
      </c>
      <c r="B82" s="8" t="str">
        <f t="shared" si="3"/>
        <v>Ze zijn in staat strategieën toe te passen voor het onthouden van nieuwe woorden.</v>
      </c>
      <c r="C82" s="8" t="str">
        <f t="shared" si="4"/>
        <v>Ik weet wat ik kan doen om moeilijke woorden te onthouden.</v>
      </c>
      <c r="D82" s="9" t="str">
        <f t="shared" si="5"/>
        <v>Middenbouw</v>
      </c>
      <c r="E82" s="10">
        <v>3</v>
      </c>
      <c r="F82" s="1" t="s">
        <v>643</v>
      </c>
    </row>
    <row r="83" spans="1:6" ht="28.5" x14ac:dyDescent="0.2">
      <c r="A83" s="48" t="s">
        <v>424</v>
      </c>
      <c r="B83" s="8" t="str">
        <f t="shared" si="3"/>
        <v>Ze zijn in staat strategieën toe te passen voor het onthouden van nieuwe woorden.</v>
      </c>
      <c r="C83" s="8" t="str">
        <f t="shared" si="4"/>
        <v>Ik weet wat ik kan doen om moeilijke woorden te onthouden.</v>
      </c>
      <c r="D83" s="9" t="str">
        <f t="shared" si="5"/>
        <v>Middenbouw</v>
      </c>
      <c r="E83" s="10">
        <v>3</v>
      </c>
      <c r="F83" s="1" t="s">
        <v>644</v>
      </c>
    </row>
    <row r="84" spans="1:6" ht="28.5" x14ac:dyDescent="0.2">
      <c r="A84" s="48" t="s">
        <v>424</v>
      </c>
      <c r="B84" s="8" t="str">
        <f t="shared" si="3"/>
        <v>Ze zijn in staat strategieën toe te passen voor het onthouden van nieuwe woorden.</v>
      </c>
      <c r="C84" s="8" t="str">
        <f t="shared" si="4"/>
        <v>Ik weet wat ik kan doen om moeilijke woorden te onthouden.</v>
      </c>
      <c r="D84" s="9" t="str">
        <f t="shared" si="5"/>
        <v>Middenbouw</v>
      </c>
      <c r="E84" s="10">
        <v>3</v>
      </c>
      <c r="F84" s="1" t="s">
        <v>659</v>
      </c>
    </row>
    <row r="85" spans="1:6" ht="28.5" x14ac:dyDescent="0.2">
      <c r="A85" s="48" t="s">
        <v>424</v>
      </c>
      <c r="B85" s="8" t="str">
        <f t="shared" si="3"/>
        <v>Ze zijn in staat strategieën toe te passen voor het onthouden van nieuwe woorden.</v>
      </c>
      <c r="C85" s="8" t="str">
        <f t="shared" si="4"/>
        <v>Ik weet wat ik kan doen om moeilijke woorden te onthouden.</v>
      </c>
      <c r="D85" s="9" t="str">
        <f t="shared" si="5"/>
        <v>Middenbouw</v>
      </c>
      <c r="E85" s="10">
        <v>3</v>
      </c>
      <c r="F85" s="1" t="s">
        <v>660</v>
      </c>
    </row>
    <row r="86" spans="1:6" ht="28.5" x14ac:dyDescent="0.2">
      <c r="A86" s="48" t="s">
        <v>424</v>
      </c>
      <c r="B86" s="8" t="str">
        <f t="shared" si="3"/>
        <v>Ze zijn in staat strategieën toe te passen voor het onthouden van nieuwe woorden.</v>
      </c>
      <c r="C86" s="8" t="str">
        <f t="shared" si="4"/>
        <v>Ik weet wat ik kan doen om moeilijke woorden te onthouden.</v>
      </c>
      <c r="D86" s="9" t="str">
        <f t="shared" si="5"/>
        <v>Middenbouw</v>
      </c>
      <c r="E86" s="10">
        <v>3</v>
      </c>
      <c r="F86" s="1" t="s">
        <v>667</v>
      </c>
    </row>
    <row r="87" spans="1:6" ht="28.5" x14ac:dyDescent="0.2">
      <c r="A87" s="48" t="s">
        <v>424</v>
      </c>
      <c r="B87" s="8" t="str">
        <f t="shared" si="3"/>
        <v>Ze zijn in staat strategieën toe te passen voor het onthouden van nieuwe woorden.</v>
      </c>
      <c r="C87" s="8" t="str">
        <f t="shared" si="4"/>
        <v>Ik weet wat ik kan doen om moeilijke woorden te onthouden.</v>
      </c>
      <c r="D87" s="9" t="str">
        <f t="shared" si="5"/>
        <v>Middenbouw</v>
      </c>
      <c r="E87" s="10">
        <v>3</v>
      </c>
      <c r="F87" s="1" t="s">
        <v>661</v>
      </c>
    </row>
    <row r="88" spans="1:6" ht="28.5" x14ac:dyDescent="0.2">
      <c r="A88" s="48" t="s">
        <v>424</v>
      </c>
      <c r="B88" s="8" t="str">
        <f t="shared" si="3"/>
        <v>Ze zijn in staat strategieën toe te passen voor het onthouden van nieuwe woorden.</v>
      </c>
      <c r="C88" s="8" t="str">
        <f t="shared" si="4"/>
        <v>Ik weet wat ik kan doen om moeilijke woorden te onthouden.</v>
      </c>
      <c r="D88" s="9" t="str">
        <f t="shared" si="5"/>
        <v>Middenbouw</v>
      </c>
      <c r="E88" s="10">
        <v>3</v>
      </c>
      <c r="F88" s="1" t="s">
        <v>662</v>
      </c>
    </row>
    <row r="89" spans="1:6" ht="28.5" x14ac:dyDescent="0.2">
      <c r="A89" s="48" t="s">
        <v>424</v>
      </c>
      <c r="B89" s="8" t="str">
        <f t="shared" si="3"/>
        <v>Ze zijn in staat strategieën toe te passen voor het onthouden van nieuwe woorden.</v>
      </c>
      <c r="C89" s="8" t="str">
        <f t="shared" si="4"/>
        <v>Ik weet wat ik kan doen om moeilijke woorden te onthouden.</v>
      </c>
      <c r="D89" s="9" t="str">
        <f t="shared" si="5"/>
        <v>Middenbouw</v>
      </c>
      <c r="E89" s="10">
        <v>3</v>
      </c>
      <c r="F89" s="1" t="s">
        <v>620</v>
      </c>
    </row>
    <row r="90" spans="1:6" ht="28.5" x14ac:dyDescent="0.2">
      <c r="A90" s="48" t="s">
        <v>424</v>
      </c>
      <c r="B90" s="8" t="str">
        <f t="shared" si="3"/>
        <v>Ze zijn in staat strategieën toe te passen voor het onthouden van nieuwe woorden.</v>
      </c>
      <c r="C90" s="8" t="str">
        <f t="shared" si="4"/>
        <v>Ik weet wat ik kan doen om moeilijke woorden te onthouden.</v>
      </c>
      <c r="D90" s="9" t="str">
        <f t="shared" si="5"/>
        <v>Middenbouw</v>
      </c>
      <c r="E90" s="10">
        <v>3</v>
      </c>
      <c r="F90" s="1" t="s">
        <v>622</v>
      </c>
    </row>
    <row r="91" spans="1:6" ht="28.5" x14ac:dyDescent="0.2">
      <c r="A91" s="48" t="s">
        <v>424</v>
      </c>
      <c r="B91" s="8" t="str">
        <f t="shared" si="3"/>
        <v>Ze zijn in staat strategieën toe te passen voor het onthouden van nieuwe woorden.</v>
      </c>
      <c r="C91" s="8" t="str">
        <f t="shared" si="4"/>
        <v>Ik weet wat ik kan doen om moeilijke woorden te onthouden.</v>
      </c>
      <c r="D91" s="9" t="str">
        <f t="shared" si="5"/>
        <v>Middenbouw</v>
      </c>
      <c r="E91" s="10">
        <v>3</v>
      </c>
      <c r="F91" s="1" t="s">
        <v>624</v>
      </c>
    </row>
    <row r="92" spans="1:6" ht="28.5" x14ac:dyDescent="0.2">
      <c r="A92" s="48" t="s">
        <v>424</v>
      </c>
      <c r="B92" s="8" t="str">
        <f t="shared" si="3"/>
        <v>Ze zijn in staat strategieën toe te passen voor het onthouden van nieuwe woorden.</v>
      </c>
      <c r="C92" s="8" t="str">
        <f t="shared" si="4"/>
        <v>Ik weet wat ik kan doen om moeilijke woorden te onthouden.</v>
      </c>
      <c r="D92" s="9" t="str">
        <f t="shared" si="5"/>
        <v>Middenbouw</v>
      </c>
      <c r="E92" s="10">
        <v>3</v>
      </c>
      <c r="F92" s="1" t="s">
        <v>625</v>
      </c>
    </row>
    <row r="93" spans="1:6" ht="28.5" x14ac:dyDescent="0.2">
      <c r="A93" s="48" t="s">
        <v>424</v>
      </c>
      <c r="B93" s="8" t="str">
        <f t="shared" si="3"/>
        <v>Ze zijn in staat strategieën toe te passen voor het onthouden van nieuwe woorden.</v>
      </c>
      <c r="C93" s="8" t="str">
        <f t="shared" si="4"/>
        <v>Ik weet wat ik kan doen om moeilijke woorden te onthouden.</v>
      </c>
      <c r="D93" s="9" t="str">
        <f t="shared" si="5"/>
        <v>Middenbouw</v>
      </c>
      <c r="E93" s="10">
        <v>3</v>
      </c>
      <c r="F93" s="1" t="s">
        <v>628</v>
      </c>
    </row>
    <row r="94" spans="1:6" ht="28.5" x14ac:dyDescent="0.2">
      <c r="A94" s="48" t="s">
        <v>424</v>
      </c>
      <c r="B94" s="8" t="str">
        <f t="shared" si="3"/>
        <v>Ze zijn in staat strategieën toe te passen voor het onthouden van nieuwe woorden.</v>
      </c>
      <c r="C94" s="8" t="str">
        <f t="shared" si="4"/>
        <v>Ik weet wat ik kan doen om moeilijke woorden te onthouden.</v>
      </c>
      <c r="D94" s="9" t="str">
        <f t="shared" si="5"/>
        <v>Middenbouw</v>
      </c>
      <c r="E94" s="10">
        <v>3</v>
      </c>
      <c r="F94" s="1" t="s">
        <v>629</v>
      </c>
    </row>
    <row r="95" spans="1:6" ht="28.5" x14ac:dyDescent="0.2">
      <c r="A95" s="48" t="s">
        <v>421</v>
      </c>
      <c r="B95" s="8" t="str">
        <f t="shared" si="3"/>
        <v>Kinderen breiden hun conceptuele netwerken uit, zodat diepe woordbetekenissen ontstaan.</v>
      </c>
      <c r="C95" s="8" t="str">
        <f t="shared" si="4"/>
        <v>Ik kan door te lezen en schrijven steeds beter moeilijke woorden begrijpen.</v>
      </c>
      <c r="D95" s="9" t="str">
        <f t="shared" si="5"/>
        <v>Middenbouw</v>
      </c>
      <c r="E95" s="12">
        <v>4</v>
      </c>
      <c r="F95" s="13" t="s">
        <v>691</v>
      </c>
    </row>
    <row r="96" spans="1:6" ht="28.5" x14ac:dyDescent="0.2">
      <c r="A96" s="48" t="s">
        <v>421</v>
      </c>
      <c r="B96" s="8" t="str">
        <f t="shared" si="3"/>
        <v>Kinderen breiden hun conceptuele netwerken uit, zodat diepe woordbetekenissen ontstaan.</v>
      </c>
      <c r="C96" s="8" t="str">
        <f t="shared" si="4"/>
        <v>Ik kan door te lezen en schrijven steeds beter moeilijke woorden begrijpen.</v>
      </c>
      <c r="D96" s="9" t="str">
        <f t="shared" si="5"/>
        <v>Middenbouw</v>
      </c>
      <c r="E96" s="12">
        <v>4</v>
      </c>
      <c r="F96" s="13" t="s">
        <v>692</v>
      </c>
    </row>
    <row r="97" spans="1:6" ht="28.5" x14ac:dyDescent="0.2">
      <c r="A97" s="48" t="s">
        <v>421</v>
      </c>
      <c r="B97" s="8" t="str">
        <f t="shared" si="3"/>
        <v>Kinderen breiden hun conceptuele netwerken uit, zodat diepe woordbetekenissen ontstaan.</v>
      </c>
      <c r="C97" s="8" t="str">
        <f t="shared" si="4"/>
        <v>Ik kan door te lezen en schrijven steeds beter moeilijke woorden begrijpen.</v>
      </c>
      <c r="D97" s="9" t="str">
        <f t="shared" si="5"/>
        <v>Middenbouw</v>
      </c>
      <c r="E97" s="12">
        <v>4</v>
      </c>
      <c r="F97" s="13" t="s">
        <v>693</v>
      </c>
    </row>
    <row r="98" spans="1:6" ht="28.5" x14ac:dyDescent="0.2">
      <c r="A98" s="48" t="s">
        <v>421</v>
      </c>
      <c r="B98" s="8" t="str">
        <f t="shared" si="3"/>
        <v>Kinderen breiden hun conceptuele netwerken uit, zodat diepe woordbetekenissen ontstaan.</v>
      </c>
      <c r="C98" s="8" t="str">
        <f t="shared" si="4"/>
        <v>Ik kan door te lezen en schrijven steeds beter moeilijke woorden begrijpen.</v>
      </c>
      <c r="D98" s="9" t="str">
        <f t="shared" si="5"/>
        <v>Middenbouw</v>
      </c>
      <c r="E98" s="12">
        <v>4</v>
      </c>
      <c r="F98" s="13" t="s">
        <v>733</v>
      </c>
    </row>
    <row r="99" spans="1:6" ht="28.5" x14ac:dyDescent="0.2">
      <c r="A99" s="48" t="s">
        <v>421</v>
      </c>
      <c r="B99" s="8" t="str">
        <f t="shared" si="3"/>
        <v>Kinderen breiden hun conceptuele netwerken uit, zodat diepe woordbetekenissen ontstaan.</v>
      </c>
      <c r="C99" s="8" t="str">
        <f t="shared" si="4"/>
        <v>Ik kan door te lezen en schrijven steeds beter moeilijke woorden begrijpen.</v>
      </c>
      <c r="D99" s="9" t="str">
        <f t="shared" si="5"/>
        <v>Middenbouw</v>
      </c>
      <c r="E99" s="12">
        <v>4</v>
      </c>
      <c r="F99" s="13" t="s">
        <v>695</v>
      </c>
    </row>
    <row r="100" spans="1:6" ht="28.5" x14ac:dyDescent="0.2">
      <c r="A100" s="48" t="s">
        <v>421</v>
      </c>
      <c r="B100" s="8" t="str">
        <f t="shared" si="3"/>
        <v>Kinderen breiden hun conceptuele netwerken uit, zodat diepe woordbetekenissen ontstaan.</v>
      </c>
      <c r="C100" s="8" t="str">
        <f t="shared" si="4"/>
        <v>Ik kan door te lezen en schrijven steeds beter moeilijke woorden begrijpen.</v>
      </c>
      <c r="D100" s="9" t="str">
        <f t="shared" si="5"/>
        <v>Middenbouw</v>
      </c>
      <c r="E100" s="12">
        <v>4</v>
      </c>
      <c r="F100" s="13" t="s">
        <v>696</v>
      </c>
    </row>
    <row r="101" spans="1:6" ht="28.5" x14ac:dyDescent="0.2">
      <c r="A101" s="48" t="s">
        <v>421</v>
      </c>
      <c r="B101" s="8" t="str">
        <f t="shared" si="3"/>
        <v>Kinderen breiden hun conceptuele netwerken uit, zodat diepe woordbetekenissen ontstaan.</v>
      </c>
      <c r="C101" s="8" t="str">
        <f t="shared" si="4"/>
        <v>Ik kan door te lezen en schrijven steeds beter moeilijke woorden begrijpen.</v>
      </c>
      <c r="D101" s="9" t="str">
        <f t="shared" si="5"/>
        <v>Middenbouw</v>
      </c>
      <c r="E101" s="12">
        <v>4</v>
      </c>
      <c r="F101" s="13" t="s">
        <v>618</v>
      </c>
    </row>
    <row r="102" spans="1:6" ht="28.5" x14ac:dyDescent="0.2">
      <c r="A102" s="48" t="s">
        <v>421</v>
      </c>
      <c r="B102" s="8" t="str">
        <f t="shared" si="3"/>
        <v>Kinderen breiden hun conceptuele netwerken uit, zodat diepe woordbetekenissen ontstaan.</v>
      </c>
      <c r="C102" s="8" t="str">
        <f t="shared" si="4"/>
        <v>Ik kan door te lezen en schrijven steeds beter moeilijke woorden begrijpen.</v>
      </c>
      <c r="D102" s="9" t="str">
        <f t="shared" si="5"/>
        <v>Middenbouw</v>
      </c>
      <c r="E102" s="12">
        <v>4</v>
      </c>
      <c r="F102" s="13" t="s">
        <v>735</v>
      </c>
    </row>
    <row r="103" spans="1:6" ht="28.5" x14ac:dyDescent="0.2">
      <c r="A103" s="48" t="s">
        <v>421</v>
      </c>
      <c r="B103" s="8" t="str">
        <f t="shared" si="3"/>
        <v>Kinderen breiden hun conceptuele netwerken uit, zodat diepe woordbetekenissen ontstaan.</v>
      </c>
      <c r="C103" s="8" t="str">
        <f t="shared" si="4"/>
        <v>Ik kan door te lezen en schrijven steeds beter moeilijke woorden begrijpen.</v>
      </c>
      <c r="D103" s="9" t="str">
        <f t="shared" si="5"/>
        <v>Middenbouw</v>
      </c>
      <c r="E103" s="12">
        <v>4</v>
      </c>
      <c r="F103" s="13" t="s">
        <v>736</v>
      </c>
    </row>
    <row r="104" spans="1:6" ht="28.5" x14ac:dyDescent="0.2">
      <c r="A104" s="48" t="s">
        <v>421</v>
      </c>
      <c r="B104" s="8" t="str">
        <f t="shared" si="3"/>
        <v>Kinderen breiden hun conceptuele netwerken uit, zodat diepe woordbetekenissen ontstaan.</v>
      </c>
      <c r="C104" s="8" t="str">
        <f t="shared" si="4"/>
        <v>Ik kan door te lezen en schrijven steeds beter moeilijke woorden begrijpen.</v>
      </c>
      <c r="D104" s="9" t="str">
        <f t="shared" si="5"/>
        <v>Middenbouw</v>
      </c>
      <c r="E104" s="12">
        <v>4</v>
      </c>
      <c r="F104" s="13" t="s">
        <v>738</v>
      </c>
    </row>
    <row r="105" spans="1:6" ht="28.5" x14ac:dyDescent="0.2">
      <c r="A105" s="48" t="s">
        <v>421</v>
      </c>
      <c r="B105" s="8" t="str">
        <f t="shared" si="3"/>
        <v>Kinderen breiden hun conceptuele netwerken uit, zodat diepe woordbetekenissen ontstaan.</v>
      </c>
      <c r="C105" s="8" t="str">
        <f t="shared" si="4"/>
        <v>Ik kan door te lezen en schrijven steeds beter moeilijke woorden begrijpen.</v>
      </c>
      <c r="D105" s="9" t="str">
        <f t="shared" si="5"/>
        <v>Middenbouw</v>
      </c>
      <c r="E105" s="12">
        <v>4</v>
      </c>
      <c r="F105" s="13" t="s">
        <v>699</v>
      </c>
    </row>
    <row r="106" spans="1:6" ht="28.5" x14ac:dyDescent="0.2">
      <c r="A106" s="48" t="s">
        <v>421</v>
      </c>
      <c r="B106" s="8" t="str">
        <f t="shared" si="3"/>
        <v>Kinderen breiden hun conceptuele netwerken uit, zodat diepe woordbetekenissen ontstaan.</v>
      </c>
      <c r="C106" s="8" t="str">
        <f t="shared" si="4"/>
        <v>Ik kan door te lezen en schrijven steeds beter moeilijke woorden begrijpen.</v>
      </c>
      <c r="D106" s="9" t="str">
        <f t="shared" si="5"/>
        <v>Middenbouw</v>
      </c>
      <c r="E106" s="12">
        <v>4</v>
      </c>
      <c r="F106" s="13" t="s">
        <v>630</v>
      </c>
    </row>
    <row r="107" spans="1:6" ht="28.5" x14ac:dyDescent="0.2">
      <c r="A107" s="48" t="s">
        <v>421</v>
      </c>
      <c r="B107" s="8" t="str">
        <f t="shared" si="3"/>
        <v>Kinderen breiden hun conceptuele netwerken uit, zodat diepe woordbetekenissen ontstaan.</v>
      </c>
      <c r="C107" s="8" t="str">
        <f t="shared" si="4"/>
        <v>Ik kan door te lezen en schrijven steeds beter moeilijke woorden begrijpen.</v>
      </c>
      <c r="D107" s="9" t="str">
        <f t="shared" si="5"/>
        <v>Middenbouw</v>
      </c>
      <c r="E107" s="12">
        <v>4</v>
      </c>
      <c r="F107" s="1" t="s">
        <v>668</v>
      </c>
    </row>
    <row r="108" spans="1:6" ht="28.5" x14ac:dyDescent="0.2">
      <c r="A108" s="48" t="s">
        <v>421</v>
      </c>
      <c r="B108" s="8" t="str">
        <f t="shared" si="3"/>
        <v>Kinderen breiden hun conceptuele netwerken uit, zodat diepe woordbetekenissen ontstaan.</v>
      </c>
      <c r="C108" s="8" t="str">
        <f t="shared" si="4"/>
        <v>Ik kan door te lezen en schrijven steeds beter moeilijke woorden begrijpen.</v>
      </c>
      <c r="D108" s="9" t="str">
        <f t="shared" si="5"/>
        <v>Middenbouw</v>
      </c>
      <c r="E108" s="12">
        <v>4</v>
      </c>
      <c r="F108" s="1" t="s">
        <v>669</v>
      </c>
    </row>
    <row r="109" spans="1:6" ht="28.5" x14ac:dyDescent="0.2">
      <c r="A109" s="48" t="s">
        <v>421</v>
      </c>
      <c r="B109" s="8" t="str">
        <f t="shared" si="3"/>
        <v>Kinderen breiden hun conceptuele netwerken uit, zodat diepe woordbetekenissen ontstaan.</v>
      </c>
      <c r="C109" s="8" t="str">
        <f t="shared" si="4"/>
        <v>Ik kan door te lezen en schrijven steeds beter moeilijke woorden begrijpen.</v>
      </c>
      <c r="D109" s="9" t="str">
        <f t="shared" si="5"/>
        <v>Middenbouw</v>
      </c>
      <c r="E109" s="12">
        <v>4</v>
      </c>
      <c r="F109" s="1" t="s">
        <v>671</v>
      </c>
    </row>
    <row r="110" spans="1:6" ht="28.5" x14ac:dyDescent="0.2">
      <c r="A110" s="48" t="s">
        <v>421</v>
      </c>
      <c r="B110" s="8" t="str">
        <f t="shared" si="3"/>
        <v>Kinderen breiden hun conceptuele netwerken uit, zodat diepe woordbetekenissen ontstaan.</v>
      </c>
      <c r="C110" s="8" t="str">
        <f t="shared" si="4"/>
        <v>Ik kan door te lezen en schrijven steeds beter moeilijke woorden begrijpen.</v>
      </c>
      <c r="D110" s="9" t="str">
        <f t="shared" si="5"/>
        <v>Middenbouw</v>
      </c>
      <c r="E110" s="12">
        <v>4</v>
      </c>
      <c r="F110" s="1" t="s">
        <v>682</v>
      </c>
    </row>
    <row r="111" spans="1:6" ht="28.5" x14ac:dyDescent="0.2">
      <c r="A111" s="48" t="s">
        <v>421</v>
      </c>
      <c r="B111" s="8" t="str">
        <f t="shared" si="3"/>
        <v>Kinderen breiden hun conceptuele netwerken uit, zodat diepe woordbetekenissen ontstaan.</v>
      </c>
      <c r="C111" s="8" t="str">
        <f t="shared" si="4"/>
        <v>Ik kan door te lezen en schrijven steeds beter moeilijke woorden begrijpen.</v>
      </c>
      <c r="D111" s="9" t="str">
        <f t="shared" si="5"/>
        <v>Middenbouw</v>
      </c>
      <c r="E111" s="12">
        <v>4</v>
      </c>
      <c r="F111" s="1" t="s">
        <v>683</v>
      </c>
    </row>
    <row r="112" spans="1:6" ht="28.5" x14ac:dyDescent="0.2">
      <c r="A112" s="48" t="s">
        <v>421</v>
      </c>
      <c r="B112" s="8" t="str">
        <f t="shared" si="3"/>
        <v>Kinderen breiden hun conceptuele netwerken uit, zodat diepe woordbetekenissen ontstaan.</v>
      </c>
      <c r="C112" s="8" t="str">
        <f t="shared" si="4"/>
        <v>Ik kan door te lezen en schrijven steeds beter moeilijke woorden begrijpen.</v>
      </c>
      <c r="D112" s="9" t="str">
        <f t="shared" si="5"/>
        <v>Middenbouw</v>
      </c>
      <c r="E112" s="12">
        <v>4</v>
      </c>
      <c r="F112" s="1" t="s">
        <v>684</v>
      </c>
    </row>
    <row r="113" spans="1:6" ht="28.5" x14ac:dyDescent="0.2">
      <c r="A113" s="48" t="s">
        <v>421</v>
      </c>
      <c r="B113" s="8" t="str">
        <f t="shared" si="3"/>
        <v>Kinderen breiden hun conceptuele netwerken uit, zodat diepe woordbetekenissen ontstaan.</v>
      </c>
      <c r="C113" s="8" t="str">
        <f t="shared" si="4"/>
        <v>Ik kan door te lezen en schrijven steeds beter moeilijke woorden begrijpen.</v>
      </c>
      <c r="D113" s="9" t="str">
        <f t="shared" si="5"/>
        <v>Middenbouw</v>
      </c>
      <c r="E113" s="12">
        <v>4</v>
      </c>
      <c r="F113" s="1" t="s">
        <v>685</v>
      </c>
    </row>
    <row r="114" spans="1:6" ht="28.5" x14ac:dyDescent="0.2">
      <c r="A114" s="48" t="s">
        <v>421</v>
      </c>
      <c r="B114" s="8" t="str">
        <f t="shared" si="3"/>
        <v>Kinderen breiden hun conceptuele netwerken uit, zodat diepe woordbetekenissen ontstaan.</v>
      </c>
      <c r="C114" s="8" t="str">
        <f t="shared" si="4"/>
        <v>Ik kan door te lezen en schrijven steeds beter moeilijke woorden begrijpen.</v>
      </c>
      <c r="D114" s="9" t="str">
        <f t="shared" si="5"/>
        <v>Middenbouw</v>
      </c>
      <c r="E114" s="12">
        <v>4</v>
      </c>
      <c r="F114" s="1" t="s">
        <v>823</v>
      </c>
    </row>
    <row r="115" spans="1:6" ht="28.5" x14ac:dyDescent="0.2">
      <c r="A115" s="48" t="s">
        <v>421</v>
      </c>
      <c r="B115" s="8" t="str">
        <f t="shared" si="3"/>
        <v>Kinderen breiden hun conceptuele netwerken uit, zodat diepe woordbetekenissen ontstaan.</v>
      </c>
      <c r="C115" s="8" t="str">
        <f t="shared" si="4"/>
        <v>Ik kan door te lezen en schrijven steeds beter moeilijke woorden begrijpen.</v>
      </c>
      <c r="D115" s="9" t="str">
        <f t="shared" si="5"/>
        <v>Middenbouw</v>
      </c>
      <c r="E115" s="12">
        <v>4</v>
      </c>
      <c r="F115" s="1" t="s">
        <v>677</v>
      </c>
    </row>
    <row r="116" spans="1:6" ht="28.5" x14ac:dyDescent="0.2">
      <c r="A116" s="48" t="s">
        <v>421</v>
      </c>
      <c r="B116" s="8" t="str">
        <f t="shared" si="3"/>
        <v>Kinderen breiden hun conceptuele netwerken uit, zodat diepe woordbetekenissen ontstaan.</v>
      </c>
      <c r="C116" s="8" t="str">
        <f t="shared" si="4"/>
        <v>Ik kan door te lezen en schrijven steeds beter moeilijke woorden begrijpen.</v>
      </c>
      <c r="D116" s="9" t="str">
        <f t="shared" si="5"/>
        <v>Middenbouw</v>
      </c>
      <c r="E116" s="12">
        <v>4</v>
      </c>
      <c r="F116" s="1" t="s">
        <v>673</v>
      </c>
    </row>
    <row r="117" spans="1:6" ht="28.5" x14ac:dyDescent="0.2">
      <c r="A117" s="48" t="s">
        <v>421</v>
      </c>
      <c r="B117" s="8" t="str">
        <f t="shared" si="3"/>
        <v>Kinderen breiden hun conceptuele netwerken uit, zodat diepe woordbetekenissen ontstaan.</v>
      </c>
      <c r="C117" s="8" t="str">
        <f t="shared" si="4"/>
        <v>Ik kan door te lezen en schrijven steeds beter moeilijke woorden begrijpen.</v>
      </c>
      <c r="D117" s="9" t="str">
        <f t="shared" si="5"/>
        <v>Middenbouw</v>
      </c>
      <c r="E117" s="12">
        <v>4</v>
      </c>
      <c r="F117" s="1" t="s">
        <v>678</v>
      </c>
    </row>
    <row r="118" spans="1:6" ht="28.5" x14ac:dyDescent="0.2">
      <c r="A118" s="48" t="s">
        <v>421</v>
      </c>
      <c r="B118" s="8" t="str">
        <f t="shared" si="3"/>
        <v>Kinderen breiden hun conceptuele netwerken uit, zodat diepe woordbetekenissen ontstaan.</v>
      </c>
      <c r="C118" s="8" t="str">
        <f t="shared" si="4"/>
        <v>Ik kan door te lezen en schrijven steeds beter moeilijke woorden begrijpen.</v>
      </c>
      <c r="D118" s="9" t="str">
        <f t="shared" si="5"/>
        <v>Middenbouw</v>
      </c>
      <c r="E118" s="12">
        <v>4</v>
      </c>
      <c r="F118" s="1" t="s">
        <v>679</v>
      </c>
    </row>
    <row r="119" spans="1:6" ht="28.5" x14ac:dyDescent="0.2">
      <c r="A119" s="48" t="s">
        <v>421</v>
      </c>
      <c r="B119" s="8" t="str">
        <f t="shared" si="3"/>
        <v>Kinderen breiden hun conceptuele netwerken uit, zodat diepe woordbetekenissen ontstaan.</v>
      </c>
      <c r="C119" s="8" t="str">
        <f t="shared" si="4"/>
        <v>Ik kan door te lezen en schrijven steeds beter moeilijke woorden begrijpen.</v>
      </c>
      <c r="D119" s="9" t="str">
        <f t="shared" si="5"/>
        <v>Middenbouw</v>
      </c>
      <c r="E119" s="12">
        <v>4</v>
      </c>
      <c r="F119" s="1" t="s">
        <v>712</v>
      </c>
    </row>
    <row r="120" spans="1:6" ht="28.5" x14ac:dyDescent="0.2">
      <c r="A120" s="48" t="s">
        <v>421</v>
      </c>
      <c r="B120" s="8" t="str">
        <f t="shared" si="3"/>
        <v>Kinderen breiden hun conceptuele netwerken uit, zodat diepe woordbetekenissen ontstaan.</v>
      </c>
      <c r="C120" s="8" t="str">
        <f t="shared" si="4"/>
        <v>Ik kan door te lezen en schrijven steeds beter moeilijke woorden begrijpen.</v>
      </c>
      <c r="D120" s="9" t="str">
        <f t="shared" si="5"/>
        <v>Middenbouw</v>
      </c>
      <c r="E120" s="12">
        <v>4</v>
      </c>
      <c r="F120" s="1" t="s">
        <v>676</v>
      </c>
    </row>
    <row r="121" spans="1:6" ht="28.5" x14ac:dyDescent="0.2">
      <c r="A121" s="48" t="s">
        <v>421</v>
      </c>
      <c r="B121" s="8" t="str">
        <f t="shared" si="3"/>
        <v>Kinderen breiden hun conceptuele netwerken uit, zodat diepe woordbetekenissen ontstaan.</v>
      </c>
      <c r="C121" s="8" t="str">
        <f t="shared" si="4"/>
        <v>Ik kan door te lezen en schrijven steeds beter moeilijke woorden begrijpen.</v>
      </c>
      <c r="D121" s="9" t="str">
        <f t="shared" si="5"/>
        <v>Middenbouw</v>
      </c>
      <c r="E121" s="12">
        <v>4</v>
      </c>
      <c r="F121" s="1" t="s">
        <v>674</v>
      </c>
    </row>
    <row r="122" spans="1:6" ht="28.5" x14ac:dyDescent="0.2">
      <c r="A122" s="48" t="s">
        <v>421</v>
      </c>
      <c r="B122" s="8" t="str">
        <f t="shared" si="3"/>
        <v>Kinderen breiden hun conceptuele netwerken uit, zodat diepe woordbetekenissen ontstaan.</v>
      </c>
      <c r="C122" s="8" t="str">
        <f t="shared" si="4"/>
        <v>Ik kan door te lezen en schrijven steeds beter moeilijke woorden begrijpen.</v>
      </c>
      <c r="D122" s="9" t="str">
        <f t="shared" si="5"/>
        <v>Middenbouw</v>
      </c>
      <c r="E122" s="12">
        <v>4</v>
      </c>
      <c r="F122" s="1" t="s">
        <v>680</v>
      </c>
    </row>
    <row r="123" spans="1:6" ht="28.5" x14ac:dyDescent="0.2">
      <c r="A123" s="48" t="s">
        <v>421</v>
      </c>
      <c r="B123" s="8" t="str">
        <f t="shared" si="3"/>
        <v>Kinderen breiden hun conceptuele netwerken uit, zodat diepe woordbetekenissen ontstaan.</v>
      </c>
      <c r="C123" s="8" t="str">
        <f t="shared" si="4"/>
        <v>Ik kan door te lezen en schrijven steeds beter moeilijke woorden begrijpen.</v>
      </c>
      <c r="D123" s="9" t="str">
        <f t="shared" si="5"/>
        <v>Middenbouw</v>
      </c>
      <c r="E123" s="12">
        <v>4</v>
      </c>
      <c r="F123" s="1" t="s">
        <v>681</v>
      </c>
    </row>
    <row r="124" spans="1:6" ht="28.5" x14ac:dyDescent="0.2">
      <c r="A124" s="48" t="s">
        <v>421</v>
      </c>
      <c r="B124" s="8" t="str">
        <f t="shared" si="3"/>
        <v>Kinderen breiden hun conceptuele netwerken uit, zodat diepe woordbetekenissen ontstaan.</v>
      </c>
      <c r="C124" s="8" t="str">
        <f t="shared" si="4"/>
        <v>Ik kan door te lezen en schrijven steeds beter moeilijke woorden begrijpen.</v>
      </c>
      <c r="D124" s="9" t="str">
        <f t="shared" si="5"/>
        <v>Middenbouw</v>
      </c>
      <c r="E124" s="12">
        <v>4</v>
      </c>
      <c r="F124" s="1" t="s">
        <v>686</v>
      </c>
    </row>
    <row r="125" spans="1:6" ht="28.5" x14ac:dyDescent="0.2">
      <c r="A125" s="48" t="s">
        <v>421</v>
      </c>
      <c r="B125" s="8" t="str">
        <f t="shared" si="3"/>
        <v>Kinderen breiden hun conceptuele netwerken uit, zodat diepe woordbetekenissen ontstaan.</v>
      </c>
      <c r="C125" s="8" t="str">
        <f t="shared" si="4"/>
        <v>Ik kan door te lezen en schrijven steeds beter moeilijke woorden begrijpen.</v>
      </c>
      <c r="D125" s="9" t="str">
        <f t="shared" si="5"/>
        <v>Middenbouw</v>
      </c>
      <c r="E125" s="12">
        <v>4</v>
      </c>
      <c r="F125" s="1" t="s">
        <v>687</v>
      </c>
    </row>
    <row r="126" spans="1:6" ht="28.5" x14ac:dyDescent="0.2">
      <c r="A126" s="48" t="s">
        <v>421</v>
      </c>
      <c r="B126" s="8" t="str">
        <f t="shared" si="3"/>
        <v>Kinderen breiden hun conceptuele netwerken uit, zodat diepe woordbetekenissen ontstaan.</v>
      </c>
      <c r="C126" s="8" t="str">
        <f t="shared" si="4"/>
        <v>Ik kan door te lezen en schrijven steeds beter moeilijke woorden begrijpen.</v>
      </c>
      <c r="D126" s="9" t="str">
        <f t="shared" si="5"/>
        <v>Middenbouw</v>
      </c>
      <c r="E126" s="12">
        <v>4</v>
      </c>
      <c r="F126" s="1" t="s">
        <v>688</v>
      </c>
    </row>
    <row r="127" spans="1:6" ht="28.5" x14ac:dyDescent="0.2">
      <c r="A127" s="48" t="s">
        <v>421</v>
      </c>
      <c r="B127" s="8" t="str">
        <f t="shared" si="3"/>
        <v>Kinderen breiden hun conceptuele netwerken uit, zodat diepe woordbetekenissen ontstaan.</v>
      </c>
      <c r="C127" s="8" t="str">
        <f t="shared" si="4"/>
        <v>Ik kan door te lezen en schrijven steeds beter moeilijke woorden begrijpen.</v>
      </c>
      <c r="D127" s="9" t="str">
        <f t="shared" si="5"/>
        <v>Middenbouw</v>
      </c>
      <c r="E127" s="12">
        <v>4</v>
      </c>
      <c r="F127" s="1" t="s">
        <v>713</v>
      </c>
    </row>
    <row r="128" spans="1:6" ht="28.5" x14ac:dyDescent="0.2">
      <c r="A128" s="48" t="s">
        <v>421</v>
      </c>
      <c r="B128" s="8" t="str">
        <f t="shared" si="3"/>
        <v>Kinderen breiden hun conceptuele netwerken uit, zodat diepe woordbetekenissen ontstaan.</v>
      </c>
      <c r="C128" s="8" t="str">
        <f t="shared" si="4"/>
        <v>Ik kan door te lezen en schrijven steeds beter moeilijke woorden begrijpen.</v>
      </c>
      <c r="D128" s="9" t="str">
        <f t="shared" si="5"/>
        <v>Middenbouw</v>
      </c>
      <c r="E128" s="12">
        <v>4</v>
      </c>
      <c r="F128" s="1" t="s">
        <v>690</v>
      </c>
    </row>
    <row r="129" spans="1:6" ht="28.5" x14ac:dyDescent="0.2">
      <c r="A129" s="47" t="s">
        <v>421</v>
      </c>
      <c r="B129" s="8" t="str">
        <f t="shared" si="3"/>
        <v>Kinderen breiden hun conceptuele netwerken uit, zodat diepe woordbetekenissen ontstaan.</v>
      </c>
      <c r="C129" s="8" t="str">
        <f t="shared" si="4"/>
        <v>Ik kan door te lezen en schrijven steeds beter moeilijke woorden begrijpen.</v>
      </c>
      <c r="D129" s="9" t="str">
        <f t="shared" si="5"/>
        <v>Middenbouw</v>
      </c>
      <c r="E129" s="10">
        <v>4</v>
      </c>
      <c r="F129" s="1" t="s">
        <v>546</v>
      </c>
    </row>
    <row r="130" spans="1:6" ht="28.5" x14ac:dyDescent="0.2">
      <c r="A130" s="47" t="s">
        <v>421</v>
      </c>
      <c r="B130" s="8" t="str">
        <f t="shared" ref="B130:B193" si="6">IF(A130="2.7.1","Kinderen breiden hun conceptuele netwerken uit, zodat diepe woordbetekenissen ontstaan.",IF(A130="2.7.2","Ze maken onderscheid tussen vorm- en betekenisaspecten van woorden.",IF(A130="2.7.3","Ze kunnen eenvoudig figuratief taalgebruik interpreteren.",IF(A130="2.7.4","Ze zijn in staat strategieën toe te passen voor het afleiden van de betekenis van woorden uit de tekst.",IF(A130="2.7.5","Ze zijn in staat strategieën toe te passen voor het onthouden van nieuwe woorden.",IF(A130="2.7.6","Kinderen weten dat woorden onderschikkende en bovenschikkende betekenisrelaties kunnen hebben.",IF(A130="2.7.7","Ze weten dat woordparen betekenisrelaties kunnen hebben, zoals tegenstelling en synoniem.",IF(A130="2.7.8","Ze passen figuratief taalgebruik zelf toe.",IF(A130="2.7.9","Ze kunnen zelfstandig nieuwe woordbetekenissen afleiden en onthouden.",IF(A130="2.7.10","Ze weten hoe ze woorden kunnen opzoeken in naslagwerken (woordenboek, encyclopedie).
","Voer tussendoel in"))))))))))</f>
        <v>Kinderen breiden hun conceptuele netwerken uit, zodat diepe woordbetekenissen ontstaan.</v>
      </c>
      <c r="C130" s="8" t="str">
        <f t="shared" ref="C130:C193" si="7">IF(A130="2.7.1","Ik kan door te lezen en schrijven steeds beter moeilijke woorden begrijpen.",IF(A130="2.7.2","Ik kan spelen met taal.",IF(A130="2.7.3","Ik herken beeldspraak.",IF(A130="2.7.4","Ik kan de betekenis van moeilijke woorden afleiden uit de tekst.",IF(A130="2.7.5","Ik weet wat ik kan doen om moeilijke woorden te onthouden.",IF(A130="2.7.6","Ik kan woorden op de goede plek in een woordparaplu plaatsen.",IF(A130="2.7.7","Ik kan de relatie van woordparen herkennen en benoemen.",IF(A130="2.7.8","Ik kan figuratief taalgebruik toepassen in eigen schrijfproducten.",IF(A130="2.7.9","Ik kan de betekenis van nieuwe woorden ontdekken/leren en onthouden.",IF(A130="2.7.10","Ik kan de betekenis van nieuwe woorden opzoeken in naslagwerken.","Voer tussendoel in"))))))))))</f>
        <v>Ik kan door te lezen en schrijven steeds beter moeilijke woorden begrijpen.</v>
      </c>
      <c r="D130" s="9" t="str">
        <f t="shared" ref="D130:D193" si="8">IF(A130="2.7.1","Middenbouw",IF(A130="2.7.2","Middenbouw",IF(A130="2.7.3","Middenbouw",IF(A130="2.7.4","Middenbouw",IF(A130="2.7.5","Middenbouw",IF(A130="2.7.6","Bovenbouw",IF(A130="2.7.7","Bovenbouw",IF(A130="2.7.8","Bovenbouw",IF(A130="2.7.9","Bovenbouw",IF(A130="2.7.10","Bovenbouw","Onbepaald"))))))))))</f>
        <v>Middenbouw</v>
      </c>
      <c r="E130" s="10">
        <v>4</v>
      </c>
      <c r="F130" s="1" t="s">
        <v>547</v>
      </c>
    </row>
    <row r="131" spans="1:6" x14ac:dyDescent="0.2">
      <c r="A131" s="48" t="s">
        <v>422</v>
      </c>
      <c r="B131" s="8" t="str">
        <f t="shared" si="6"/>
        <v>Ze maken onderscheid tussen vorm- en betekenisaspecten van woorden.</v>
      </c>
      <c r="C131" s="8" t="str">
        <f t="shared" si="7"/>
        <v>Ik kan spelen met taal.</v>
      </c>
      <c r="D131" s="9" t="str">
        <f t="shared" si="8"/>
        <v>Middenbouw</v>
      </c>
      <c r="E131" s="10">
        <v>4</v>
      </c>
      <c r="F131" s="1" t="s">
        <v>668</v>
      </c>
    </row>
    <row r="132" spans="1:6" x14ac:dyDescent="0.2">
      <c r="A132" s="48" t="s">
        <v>422</v>
      </c>
      <c r="B132" s="8" t="str">
        <f t="shared" si="6"/>
        <v>Ze maken onderscheid tussen vorm- en betekenisaspecten van woorden.</v>
      </c>
      <c r="C132" s="8" t="str">
        <f t="shared" si="7"/>
        <v>Ik kan spelen met taal.</v>
      </c>
      <c r="D132" s="9" t="str">
        <f t="shared" si="8"/>
        <v>Middenbouw</v>
      </c>
      <c r="E132" s="10">
        <v>4</v>
      </c>
      <c r="F132" s="1" t="s">
        <v>669</v>
      </c>
    </row>
    <row r="133" spans="1:6" x14ac:dyDescent="0.2">
      <c r="A133" s="48" t="s">
        <v>422</v>
      </c>
      <c r="B133" s="8" t="str">
        <f t="shared" si="6"/>
        <v>Ze maken onderscheid tussen vorm- en betekenisaspecten van woorden.</v>
      </c>
      <c r="C133" s="8" t="str">
        <f t="shared" si="7"/>
        <v>Ik kan spelen met taal.</v>
      </c>
      <c r="D133" s="9" t="str">
        <f t="shared" si="8"/>
        <v>Middenbouw</v>
      </c>
      <c r="E133" s="10">
        <v>4</v>
      </c>
      <c r="F133" s="1" t="s">
        <v>671</v>
      </c>
    </row>
    <row r="134" spans="1:6" x14ac:dyDescent="0.2">
      <c r="A134" s="48" t="s">
        <v>422</v>
      </c>
      <c r="B134" s="8" t="str">
        <f t="shared" si="6"/>
        <v>Ze maken onderscheid tussen vorm- en betekenisaspecten van woorden.</v>
      </c>
      <c r="C134" s="8" t="str">
        <f t="shared" si="7"/>
        <v>Ik kan spelen met taal.</v>
      </c>
      <c r="D134" s="9" t="str">
        <f t="shared" si="8"/>
        <v>Middenbouw</v>
      </c>
      <c r="E134" s="10">
        <v>4</v>
      </c>
      <c r="F134" s="1" t="s">
        <v>682</v>
      </c>
    </row>
    <row r="135" spans="1:6" x14ac:dyDescent="0.2">
      <c r="A135" s="48" t="s">
        <v>422</v>
      </c>
      <c r="B135" s="8" t="str">
        <f t="shared" si="6"/>
        <v>Ze maken onderscheid tussen vorm- en betekenisaspecten van woorden.</v>
      </c>
      <c r="C135" s="8" t="str">
        <f t="shared" si="7"/>
        <v>Ik kan spelen met taal.</v>
      </c>
      <c r="D135" s="9" t="str">
        <f t="shared" si="8"/>
        <v>Middenbouw</v>
      </c>
      <c r="E135" s="10">
        <v>4</v>
      </c>
      <c r="F135" s="1" t="s">
        <v>683</v>
      </c>
    </row>
    <row r="136" spans="1:6" x14ac:dyDescent="0.2">
      <c r="A136" s="48" t="s">
        <v>422</v>
      </c>
      <c r="B136" s="8" t="str">
        <f t="shared" si="6"/>
        <v>Ze maken onderscheid tussen vorm- en betekenisaspecten van woorden.</v>
      </c>
      <c r="C136" s="8" t="str">
        <f t="shared" si="7"/>
        <v>Ik kan spelen met taal.</v>
      </c>
      <c r="D136" s="9" t="str">
        <f t="shared" si="8"/>
        <v>Middenbouw</v>
      </c>
      <c r="E136" s="10">
        <v>4</v>
      </c>
      <c r="F136" s="1" t="s">
        <v>684</v>
      </c>
    </row>
    <row r="137" spans="1:6" x14ac:dyDescent="0.2">
      <c r="A137" s="48" t="s">
        <v>422</v>
      </c>
      <c r="B137" s="8" t="str">
        <f t="shared" si="6"/>
        <v>Ze maken onderscheid tussen vorm- en betekenisaspecten van woorden.</v>
      </c>
      <c r="C137" s="8" t="str">
        <f t="shared" si="7"/>
        <v>Ik kan spelen met taal.</v>
      </c>
      <c r="D137" s="9" t="str">
        <f t="shared" si="8"/>
        <v>Middenbouw</v>
      </c>
      <c r="E137" s="10">
        <v>4</v>
      </c>
      <c r="F137" s="1" t="s">
        <v>685</v>
      </c>
    </row>
    <row r="138" spans="1:6" x14ac:dyDescent="0.2">
      <c r="A138" s="48" t="s">
        <v>422</v>
      </c>
      <c r="B138" s="8" t="str">
        <f t="shared" si="6"/>
        <v>Ze maken onderscheid tussen vorm- en betekenisaspecten van woorden.</v>
      </c>
      <c r="C138" s="8" t="str">
        <f t="shared" si="7"/>
        <v>Ik kan spelen met taal.</v>
      </c>
      <c r="D138" s="9" t="str">
        <f t="shared" si="8"/>
        <v>Middenbouw</v>
      </c>
      <c r="E138" s="10">
        <v>4</v>
      </c>
      <c r="F138" s="1" t="s">
        <v>823</v>
      </c>
    </row>
    <row r="139" spans="1:6" x14ac:dyDescent="0.2">
      <c r="A139" s="49" t="s">
        <v>422</v>
      </c>
      <c r="B139" s="8" t="str">
        <f t="shared" si="6"/>
        <v>Ze maken onderscheid tussen vorm- en betekenisaspecten van woorden.</v>
      </c>
      <c r="C139" s="8" t="str">
        <f t="shared" si="7"/>
        <v>Ik kan spelen met taal.</v>
      </c>
      <c r="D139" s="9" t="str">
        <f t="shared" si="8"/>
        <v>Middenbouw</v>
      </c>
      <c r="E139" s="10">
        <v>4</v>
      </c>
      <c r="F139" s="1" t="s">
        <v>677</v>
      </c>
    </row>
    <row r="140" spans="1:6" x14ac:dyDescent="0.2">
      <c r="A140" s="49" t="s">
        <v>422</v>
      </c>
      <c r="B140" s="8" t="str">
        <f t="shared" si="6"/>
        <v>Ze maken onderscheid tussen vorm- en betekenisaspecten van woorden.</v>
      </c>
      <c r="C140" s="8" t="str">
        <f t="shared" si="7"/>
        <v>Ik kan spelen met taal.</v>
      </c>
      <c r="D140" s="9" t="str">
        <f t="shared" si="8"/>
        <v>Middenbouw</v>
      </c>
      <c r="E140" s="10">
        <v>4</v>
      </c>
      <c r="F140" s="1" t="s">
        <v>673</v>
      </c>
    </row>
    <row r="141" spans="1:6" x14ac:dyDescent="0.2">
      <c r="A141" s="49" t="s">
        <v>422</v>
      </c>
      <c r="B141" s="8" t="str">
        <f t="shared" si="6"/>
        <v>Ze maken onderscheid tussen vorm- en betekenisaspecten van woorden.</v>
      </c>
      <c r="C141" s="8" t="str">
        <f t="shared" si="7"/>
        <v>Ik kan spelen met taal.</v>
      </c>
      <c r="D141" s="9" t="str">
        <f t="shared" si="8"/>
        <v>Middenbouw</v>
      </c>
      <c r="E141" s="10">
        <v>4</v>
      </c>
      <c r="F141" s="1" t="s">
        <v>678</v>
      </c>
    </row>
    <row r="142" spans="1:6" x14ac:dyDescent="0.2">
      <c r="A142" s="49" t="s">
        <v>422</v>
      </c>
      <c r="B142" s="8" t="str">
        <f t="shared" si="6"/>
        <v>Ze maken onderscheid tussen vorm- en betekenisaspecten van woorden.</v>
      </c>
      <c r="C142" s="8" t="str">
        <f t="shared" si="7"/>
        <v>Ik kan spelen met taal.</v>
      </c>
      <c r="D142" s="9" t="str">
        <f t="shared" si="8"/>
        <v>Middenbouw</v>
      </c>
      <c r="E142" s="10">
        <v>4</v>
      </c>
      <c r="F142" s="1" t="s">
        <v>679</v>
      </c>
    </row>
    <row r="143" spans="1:6" x14ac:dyDescent="0.2">
      <c r="A143" s="49" t="s">
        <v>422</v>
      </c>
      <c r="B143" s="8" t="str">
        <f t="shared" si="6"/>
        <v>Ze maken onderscheid tussen vorm- en betekenisaspecten van woorden.</v>
      </c>
      <c r="C143" s="8" t="str">
        <f t="shared" si="7"/>
        <v>Ik kan spelen met taal.</v>
      </c>
      <c r="D143" s="9" t="str">
        <f t="shared" si="8"/>
        <v>Middenbouw</v>
      </c>
      <c r="E143" s="10">
        <v>4</v>
      </c>
      <c r="F143" s="1" t="s">
        <v>712</v>
      </c>
    </row>
    <row r="144" spans="1:6" x14ac:dyDescent="0.2">
      <c r="A144" s="49" t="s">
        <v>422</v>
      </c>
      <c r="B144" s="8" t="str">
        <f t="shared" si="6"/>
        <v>Ze maken onderscheid tussen vorm- en betekenisaspecten van woorden.</v>
      </c>
      <c r="C144" s="8" t="str">
        <f t="shared" si="7"/>
        <v>Ik kan spelen met taal.</v>
      </c>
      <c r="D144" s="9" t="str">
        <f t="shared" si="8"/>
        <v>Middenbouw</v>
      </c>
      <c r="E144" s="10">
        <v>4</v>
      </c>
      <c r="F144" s="1" t="s">
        <v>676</v>
      </c>
    </row>
    <row r="145" spans="1:6" x14ac:dyDescent="0.2">
      <c r="A145" s="49" t="s">
        <v>422</v>
      </c>
      <c r="B145" s="8" t="str">
        <f t="shared" si="6"/>
        <v>Ze maken onderscheid tussen vorm- en betekenisaspecten van woorden.</v>
      </c>
      <c r="C145" s="8" t="str">
        <f t="shared" si="7"/>
        <v>Ik kan spelen met taal.</v>
      </c>
      <c r="D145" s="9" t="str">
        <f t="shared" si="8"/>
        <v>Middenbouw</v>
      </c>
      <c r="E145" s="10">
        <v>4</v>
      </c>
      <c r="F145" s="1" t="s">
        <v>674</v>
      </c>
    </row>
    <row r="146" spans="1:6" x14ac:dyDescent="0.2">
      <c r="A146" s="49" t="s">
        <v>422</v>
      </c>
      <c r="B146" s="8" t="str">
        <f t="shared" si="6"/>
        <v>Ze maken onderscheid tussen vorm- en betekenisaspecten van woorden.</v>
      </c>
      <c r="C146" s="8" t="str">
        <f t="shared" si="7"/>
        <v>Ik kan spelen met taal.</v>
      </c>
      <c r="D146" s="9" t="str">
        <f t="shared" si="8"/>
        <v>Middenbouw</v>
      </c>
      <c r="E146" s="10">
        <v>4</v>
      </c>
      <c r="F146" s="1" t="s">
        <v>680</v>
      </c>
    </row>
    <row r="147" spans="1:6" x14ac:dyDescent="0.2">
      <c r="A147" s="49" t="s">
        <v>422</v>
      </c>
      <c r="B147" s="8" t="str">
        <f t="shared" si="6"/>
        <v>Ze maken onderscheid tussen vorm- en betekenisaspecten van woorden.</v>
      </c>
      <c r="C147" s="8" t="str">
        <f t="shared" si="7"/>
        <v>Ik kan spelen met taal.</v>
      </c>
      <c r="D147" s="9" t="str">
        <f t="shared" si="8"/>
        <v>Middenbouw</v>
      </c>
      <c r="E147" s="10">
        <v>4</v>
      </c>
      <c r="F147" s="1" t="s">
        <v>681</v>
      </c>
    </row>
    <row r="148" spans="1:6" x14ac:dyDescent="0.2">
      <c r="A148" s="49" t="s">
        <v>422</v>
      </c>
      <c r="B148" s="8" t="str">
        <f t="shared" si="6"/>
        <v>Ze maken onderscheid tussen vorm- en betekenisaspecten van woorden.</v>
      </c>
      <c r="C148" s="8" t="str">
        <f t="shared" si="7"/>
        <v>Ik kan spelen met taal.</v>
      </c>
      <c r="D148" s="9" t="str">
        <f t="shared" si="8"/>
        <v>Middenbouw</v>
      </c>
      <c r="E148" s="10">
        <v>4</v>
      </c>
      <c r="F148" s="1" t="s">
        <v>686</v>
      </c>
    </row>
    <row r="149" spans="1:6" x14ac:dyDescent="0.2">
      <c r="A149" s="49" t="s">
        <v>422</v>
      </c>
      <c r="B149" s="8" t="str">
        <f t="shared" si="6"/>
        <v>Ze maken onderscheid tussen vorm- en betekenisaspecten van woorden.</v>
      </c>
      <c r="C149" s="8" t="str">
        <f t="shared" si="7"/>
        <v>Ik kan spelen met taal.</v>
      </c>
      <c r="D149" s="9" t="str">
        <f t="shared" si="8"/>
        <v>Middenbouw</v>
      </c>
      <c r="E149" s="10">
        <v>4</v>
      </c>
      <c r="F149" s="1" t="s">
        <v>687</v>
      </c>
    </row>
    <row r="150" spans="1:6" x14ac:dyDescent="0.2">
      <c r="A150" s="49" t="s">
        <v>422</v>
      </c>
      <c r="B150" s="8" t="str">
        <f t="shared" si="6"/>
        <v>Ze maken onderscheid tussen vorm- en betekenisaspecten van woorden.</v>
      </c>
      <c r="C150" s="8" t="str">
        <f t="shared" si="7"/>
        <v>Ik kan spelen met taal.</v>
      </c>
      <c r="D150" s="9" t="str">
        <f t="shared" si="8"/>
        <v>Middenbouw</v>
      </c>
      <c r="E150" s="10">
        <v>4</v>
      </c>
      <c r="F150" s="1" t="s">
        <v>713</v>
      </c>
    </row>
    <row r="151" spans="1:6" x14ac:dyDescent="0.2">
      <c r="A151" s="49" t="s">
        <v>422</v>
      </c>
      <c r="B151" s="8" t="str">
        <f t="shared" si="6"/>
        <v>Ze maken onderscheid tussen vorm- en betekenisaspecten van woorden.</v>
      </c>
      <c r="C151" s="8" t="str">
        <f t="shared" si="7"/>
        <v>Ik kan spelen met taal.</v>
      </c>
      <c r="D151" s="9" t="str">
        <f t="shared" si="8"/>
        <v>Middenbouw</v>
      </c>
      <c r="E151" s="10">
        <v>4</v>
      </c>
      <c r="F151" s="1" t="s">
        <v>690</v>
      </c>
    </row>
    <row r="152" spans="1:6" x14ac:dyDescent="0.2">
      <c r="A152" s="49" t="s">
        <v>422</v>
      </c>
      <c r="B152" s="8" t="str">
        <f t="shared" si="6"/>
        <v>Ze maken onderscheid tussen vorm- en betekenisaspecten van woorden.</v>
      </c>
      <c r="C152" s="8" t="str">
        <f t="shared" si="7"/>
        <v>Ik kan spelen met taal.</v>
      </c>
      <c r="D152" s="9" t="str">
        <f t="shared" si="8"/>
        <v>Middenbouw</v>
      </c>
      <c r="E152" s="10">
        <v>4</v>
      </c>
      <c r="F152" s="1" t="s">
        <v>554</v>
      </c>
    </row>
    <row r="153" spans="1:6" x14ac:dyDescent="0.2">
      <c r="A153" s="49" t="s">
        <v>422</v>
      </c>
      <c r="B153" s="8" t="str">
        <f t="shared" si="6"/>
        <v>Ze maken onderscheid tussen vorm- en betekenisaspecten van woorden.</v>
      </c>
      <c r="C153" s="8" t="str">
        <f t="shared" si="7"/>
        <v>Ik kan spelen met taal.</v>
      </c>
      <c r="D153" s="9" t="str">
        <f t="shared" si="8"/>
        <v>Middenbouw</v>
      </c>
      <c r="E153" s="10">
        <v>4</v>
      </c>
      <c r="F153" s="1" t="s">
        <v>689</v>
      </c>
    </row>
    <row r="154" spans="1:6" x14ac:dyDescent="0.2">
      <c r="A154" s="49" t="s">
        <v>422</v>
      </c>
      <c r="B154" s="8" t="str">
        <f t="shared" si="6"/>
        <v>Ze maken onderscheid tussen vorm- en betekenisaspecten van woorden.</v>
      </c>
      <c r="C154" s="8" t="str">
        <f t="shared" si="7"/>
        <v>Ik kan spelen met taal.</v>
      </c>
      <c r="D154" s="9" t="str">
        <f t="shared" si="8"/>
        <v>Middenbouw</v>
      </c>
      <c r="E154" s="10">
        <v>4</v>
      </c>
      <c r="F154" s="1" t="s">
        <v>691</v>
      </c>
    </row>
    <row r="155" spans="1:6" x14ac:dyDescent="0.2">
      <c r="A155" s="49" t="s">
        <v>422</v>
      </c>
      <c r="B155" s="8" t="str">
        <f t="shared" si="6"/>
        <v>Ze maken onderscheid tussen vorm- en betekenisaspecten van woorden.</v>
      </c>
      <c r="C155" s="8" t="str">
        <f t="shared" si="7"/>
        <v>Ik kan spelen met taal.</v>
      </c>
      <c r="D155" s="9" t="str">
        <f t="shared" si="8"/>
        <v>Middenbouw</v>
      </c>
      <c r="E155" s="10">
        <v>4</v>
      </c>
      <c r="F155" s="1" t="s">
        <v>692</v>
      </c>
    </row>
    <row r="156" spans="1:6" x14ac:dyDescent="0.2">
      <c r="A156" s="49" t="s">
        <v>422</v>
      </c>
      <c r="B156" s="8" t="str">
        <f t="shared" si="6"/>
        <v>Ze maken onderscheid tussen vorm- en betekenisaspecten van woorden.</v>
      </c>
      <c r="C156" s="8" t="str">
        <f t="shared" si="7"/>
        <v>Ik kan spelen met taal.</v>
      </c>
      <c r="D156" s="9" t="str">
        <f t="shared" si="8"/>
        <v>Middenbouw</v>
      </c>
      <c r="E156" s="18">
        <v>4</v>
      </c>
      <c r="F156" s="1" t="s">
        <v>620</v>
      </c>
    </row>
    <row r="157" spans="1:6" x14ac:dyDescent="0.2">
      <c r="A157" s="49" t="s">
        <v>422</v>
      </c>
      <c r="B157" s="8" t="str">
        <f t="shared" si="6"/>
        <v>Ze maken onderscheid tussen vorm- en betekenisaspecten van woorden.</v>
      </c>
      <c r="C157" s="8" t="str">
        <f t="shared" si="7"/>
        <v>Ik kan spelen met taal.</v>
      </c>
      <c r="D157" s="9" t="str">
        <f t="shared" si="8"/>
        <v>Middenbouw</v>
      </c>
      <c r="E157" s="10">
        <v>4</v>
      </c>
      <c r="F157" s="1" t="s">
        <v>695</v>
      </c>
    </row>
    <row r="158" spans="1:6" x14ac:dyDescent="0.2">
      <c r="A158" s="49" t="s">
        <v>422</v>
      </c>
      <c r="B158" s="8" t="str">
        <f t="shared" si="6"/>
        <v>Ze maken onderscheid tussen vorm- en betekenisaspecten van woorden.</v>
      </c>
      <c r="C158" s="8" t="str">
        <f t="shared" si="7"/>
        <v>Ik kan spelen met taal.</v>
      </c>
      <c r="D158" s="9" t="str">
        <f t="shared" si="8"/>
        <v>Middenbouw</v>
      </c>
      <c r="E158" s="10">
        <v>4</v>
      </c>
      <c r="F158" s="1" t="s">
        <v>618</v>
      </c>
    </row>
    <row r="159" spans="1:6" x14ac:dyDescent="0.2">
      <c r="A159" s="49" t="s">
        <v>422</v>
      </c>
      <c r="B159" s="8" t="str">
        <f t="shared" si="6"/>
        <v>Ze maken onderscheid tussen vorm- en betekenisaspecten van woorden.</v>
      </c>
      <c r="C159" s="8" t="str">
        <f t="shared" si="7"/>
        <v>Ik kan spelen met taal.</v>
      </c>
      <c r="D159" s="9" t="str">
        <f t="shared" si="8"/>
        <v>Middenbouw</v>
      </c>
      <c r="E159" s="10">
        <v>4</v>
      </c>
      <c r="F159" s="1" t="s">
        <v>697</v>
      </c>
    </row>
    <row r="160" spans="1:6" x14ac:dyDescent="0.2">
      <c r="A160" s="49" t="s">
        <v>422</v>
      </c>
      <c r="B160" s="8" t="str">
        <f t="shared" si="6"/>
        <v>Ze maken onderscheid tussen vorm- en betekenisaspecten van woorden.</v>
      </c>
      <c r="C160" s="8" t="str">
        <f t="shared" si="7"/>
        <v>Ik kan spelen met taal.</v>
      </c>
      <c r="D160" s="9" t="str">
        <f t="shared" si="8"/>
        <v>Middenbouw</v>
      </c>
      <c r="E160" s="10">
        <v>4</v>
      </c>
      <c r="F160" s="1" t="s">
        <v>630</v>
      </c>
    </row>
    <row r="161" spans="1:6" x14ac:dyDescent="0.2">
      <c r="A161" s="49" t="s">
        <v>422</v>
      </c>
      <c r="B161" s="8" t="str">
        <f t="shared" si="6"/>
        <v>Ze maken onderscheid tussen vorm- en betekenisaspecten van woorden.</v>
      </c>
      <c r="C161" s="8" t="str">
        <f t="shared" si="7"/>
        <v>Ik kan spelen met taal.</v>
      </c>
      <c r="D161" s="9" t="str">
        <f t="shared" si="8"/>
        <v>Middenbouw</v>
      </c>
      <c r="E161" s="10">
        <v>4</v>
      </c>
      <c r="F161" s="1" t="s">
        <v>545</v>
      </c>
    </row>
    <row r="162" spans="1:6" x14ac:dyDescent="0.2">
      <c r="A162" s="49" t="s">
        <v>422</v>
      </c>
      <c r="B162" s="8" t="str">
        <f t="shared" si="6"/>
        <v>Ze maken onderscheid tussen vorm- en betekenisaspecten van woorden.</v>
      </c>
      <c r="C162" s="8" t="str">
        <f t="shared" si="7"/>
        <v>Ik kan spelen met taal.</v>
      </c>
      <c r="D162" s="9" t="str">
        <f t="shared" si="8"/>
        <v>Middenbouw</v>
      </c>
      <c r="E162" s="10">
        <v>4</v>
      </c>
      <c r="F162" s="1" t="s">
        <v>546</v>
      </c>
    </row>
    <row r="163" spans="1:6" x14ac:dyDescent="0.2">
      <c r="A163" s="49" t="s">
        <v>422</v>
      </c>
      <c r="B163" s="8" t="str">
        <f t="shared" si="6"/>
        <v>Ze maken onderscheid tussen vorm- en betekenisaspecten van woorden.</v>
      </c>
      <c r="C163" s="8" t="str">
        <f t="shared" si="7"/>
        <v>Ik kan spelen met taal.</v>
      </c>
      <c r="D163" s="9" t="str">
        <f t="shared" si="8"/>
        <v>Middenbouw</v>
      </c>
      <c r="E163" s="10">
        <v>4</v>
      </c>
      <c r="F163" s="1" t="s">
        <v>547</v>
      </c>
    </row>
    <row r="164" spans="1:6" x14ac:dyDescent="0.2">
      <c r="A164" s="49" t="s">
        <v>524</v>
      </c>
      <c r="B164" s="8" t="str">
        <f t="shared" si="6"/>
        <v>Ze kunnen eenvoudig figuratief taalgebruik interpreteren.</v>
      </c>
      <c r="C164" s="8" t="str">
        <f t="shared" si="7"/>
        <v>Ik herken beeldspraak.</v>
      </c>
      <c r="D164" s="9" t="str">
        <f t="shared" si="8"/>
        <v>Middenbouw</v>
      </c>
      <c r="E164" s="10">
        <v>4</v>
      </c>
      <c r="F164" s="1" t="s">
        <v>689</v>
      </c>
    </row>
    <row r="165" spans="1:6" x14ac:dyDescent="0.2">
      <c r="A165" s="49" t="s">
        <v>524</v>
      </c>
      <c r="B165" s="8" t="str">
        <f t="shared" si="6"/>
        <v>Ze kunnen eenvoudig figuratief taalgebruik interpreteren.</v>
      </c>
      <c r="C165" s="8" t="str">
        <f t="shared" si="7"/>
        <v>Ik herken beeldspraak.</v>
      </c>
      <c r="D165" s="9" t="str">
        <f t="shared" si="8"/>
        <v>Middenbouw</v>
      </c>
      <c r="E165" s="10">
        <v>4</v>
      </c>
      <c r="F165" s="1" t="s">
        <v>691</v>
      </c>
    </row>
    <row r="166" spans="1:6" x14ac:dyDescent="0.2">
      <c r="A166" s="49" t="s">
        <v>524</v>
      </c>
      <c r="B166" s="8" t="str">
        <f t="shared" si="6"/>
        <v>Ze kunnen eenvoudig figuratief taalgebruik interpreteren.</v>
      </c>
      <c r="C166" s="8" t="str">
        <f t="shared" si="7"/>
        <v>Ik herken beeldspraak.</v>
      </c>
      <c r="D166" s="9" t="str">
        <f t="shared" si="8"/>
        <v>Middenbouw</v>
      </c>
      <c r="E166" s="10">
        <v>4</v>
      </c>
      <c r="F166" s="1" t="s">
        <v>618</v>
      </c>
    </row>
    <row r="167" spans="1:6" x14ac:dyDescent="0.2">
      <c r="A167" s="49" t="s">
        <v>524</v>
      </c>
      <c r="B167" s="8" t="str">
        <f t="shared" si="6"/>
        <v>Ze kunnen eenvoudig figuratief taalgebruik interpreteren.</v>
      </c>
      <c r="C167" s="8" t="str">
        <f t="shared" si="7"/>
        <v>Ik herken beeldspraak.</v>
      </c>
      <c r="D167" s="9" t="str">
        <f t="shared" si="8"/>
        <v>Middenbouw</v>
      </c>
      <c r="E167" s="10">
        <v>4</v>
      </c>
      <c r="F167" s="15" t="s">
        <v>544</v>
      </c>
    </row>
    <row r="168" spans="1:6" x14ac:dyDescent="0.2">
      <c r="A168" s="49" t="s">
        <v>524</v>
      </c>
      <c r="B168" s="8" t="str">
        <f t="shared" si="6"/>
        <v>Ze kunnen eenvoudig figuratief taalgebruik interpreteren.</v>
      </c>
      <c r="C168" s="8" t="str">
        <f t="shared" si="7"/>
        <v>Ik herken beeldspraak.</v>
      </c>
      <c r="D168" s="9" t="str">
        <f t="shared" si="8"/>
        <v>Middenbouw</v>
      </c>
      <c r="E168" s="10">
        <v>4</v>
      </c>
      <c r="F168" s="1" t="s">
        <v>545</v>
      </c>
    </row>
    <row r="169" spans="1:6" x14ac:dyDescent="0.2">
      <c r="A169" s="49" t="s">
        <v>524</v>
      </c>
      <c r="B169" s="8" t="str">
        <f t="shared" si="6"/>
        <v>Ze kunnen eenvoudig figuratief taalgebruik interpreteren.</v>
      </c>
      <c r="C169" s="8" t="str">
        <f t="shared" si="7"/>
        <v>Ik herken beeldspraak.</v>
      </c>
      <c r="D169" s="9" t="str">
        <f t="shared" si="8"/>
        <v>Middenbouw</v>
      </c>
      <c r="E169" s="10">
        <v>4</v>
      </c>
      <c r="F169" s="1" t="s">
        <v>546</v>
      </c>
    </row>
    <row r="170" spans="1:6" x14ac:dyDescent="0.2">
      <c r="A170" s="49" t="s">
        <v>524</v>
      </c>
      <c r="B170" s="8" t="str">
        <f t="shared" si="6"/>
        <v>Ze kunnen eenvoudig figuratief taalgebruik interpreteren.</v>
      </c>
      <c r="C170" s="8" t="str">
        <f t="shared" si="7"/>
        <v>Ik herken beeldspraak.</v>
      </c>
      <c r="D170" s="9" t="str">
        <f t="shared" si="8"/>
        <v>Middenbouw</v>
      </c>
      <c r="E170" s="10">
        <v>4</v>
      </c>
      <c r="F170" s="1" t="s">
        <v>547</v>
      </c>
    </row>
    <row r="171" spans="1:6" x14ac:dyDescent="0.2">
      <c r="A171" s="49" t="s">
        <v>524</v>
      </c>
      <c r="B171" s="8" t="str">
        <f t="shared" si="6"/>
        <v>Ze kunnen eenvoudig figuratief taalgebruik interpreteren.</v>
      </c>
      <c r="C171" s="8" t="str">
        <f t="shared" si="7"/>
        <v>Ik herken beeldspraak.</v>
      </c>
      <c r="D171" s="9" t="str">
        <f t="shared" si="8"/>
        <v>Middenbouw</v>
      </c>
      <c r="E171" s="10">
        <v>4</v>
      </c>
      <c r="F171" s="1" t="s">
        <v>554</v>
      </c>
    </row>
    <row r="172" spans="1:6" ht="28.5" x14ac:dyDescent="0.2">
      <c r="A172" s="49" t="s">
        <v>423</v>
      </c>
      <c r="B172" s="8" t="str">
        <f t="shared" si="6"/>
        <v>Ze zijn in staat strategieën toe te passen voor het afleiden van de betekenis van woorden uit de tekst.</v>
      </c>
      <c r="C172" s="8" t="str">
        <f t="shared" si="7"/>
        <v>Ik kan de betekenis van moeilijke woorden afleiden uit de tekst.</v>
      </c>
      <c r="D172" s="9" t="str">
        <f t="shared" si="8"/>
        <v>Middenbouw</v>
      </c>
      <c r="E172" s="10">
        <v>4</v>
      </c>
      <c r="F172" s="1" t="s">
        <v>694</v>
      </c>
    </row>
    <row r="173" spans="1:6" ht="28.5" x14ac:dyDescent="0.2">
      <c r="A173" s="49" t="s">
        <v>423</v>
      </c>
      <c r="B173" s="8" t="str">
        <f t="shared" si="6"/>
        <v>Ze zijn in staat strategieën toe te passen voor het afleiden van de betekenis van woorden uit de tekst.</v>
      </c>
      <c r="C173" s="8" t="str">
        <f t="shared" si="7"/>
        <v>Ik kan de betekenis van moeilijke woorden afleiden uit de tekst.</v>
      </c>
      <c r="D173" s="9" t="str">
        <f t="shared" si="8"/>
        <v>Middenbouw</v>
      </c>
      <c r="E173" s="10">
        <v>4</v>
      </c>
      <c r="F173" s="1" t="s">
        <v>735</v>
      </c>
    </row>
    <row r="174" spans="1:6" ht="28.5" x14ac:dyDescent="0.2">
      <c r="A174" s="49" t="s">
        <v>423</v>
      </c>
      <c r="B174" s="8" t="str">
        <f t="shared" si="6"/>
        <v>Ze zijn in staat strategieën toe te passen voor het afleiden van de betekenis van woorden uit de tekst.</v>
      </c>
      <c r="C174" s="8" t="str">
        <f t="shared" si="7"/>
        <v>Ik kan de betekenis van moeilijke woorden afleiden uit de tekst.</v>
      </c>
      <c r="D174" s="9" t="str">
        <f t="shared" si="8"/>
        <v>Middenbouw</v>
      </c>
      <c r="E174" s="10">
        <v>4</v>
      </c>
      <c r="F174" s="1" t="s">
        <v>546</v>
      </c>
    </row>
    <row r="175" spans="1:6" ht="28.5" x14ac:dyDescent="0.2">
      <c r="A175" s="49" t="s">
        <v>423</v>
      </c>
      <c r="B175" s="8" t="str">
        <f t="shared" si="6"/>
        <v>Ze zijn in staat strategieën toe te passen voor het afleiden van de betekenis van woorden uit de tekst.</v>
      </c>
      <c r="C175" s="8" t="str">
        <f t="shared" si="7"/>
        <v>Ik kan de betekenis van moeilijke woorden afleiden uit de tekst.</v>
      </c>
      <c r="D175" s="9" t="str">
        <f t="shared" si="8"/>
        <v>Middenbouw</v>
      </c>
      <c r="E175" s="10">
        <v>4</v>
      </c>
      <c r="F175" s="1" t="s">
        <v>547</v>
      </c>
    </row>
    <row r="176" spans="1:6" ht="28.5" x14ac:dyDescent="0.2">
      <c r="A176" s="49" t="s">
        <v>424</v>
      </c>
      <c r="B176" s="8" t="str">
        <f t="shared" si="6"/>
        <v>Ze zijn in staat strategieën toe te passen voor het onthouden van nieuwe woorden.</v>
      </c>
      <c r="C176" s="8" t="str">
        <f t="shared" si="7"/>
        <v>Ik weet wat ik kan doen om moeilijke woorden te onthouden.</v>
      </c>
      <c r="D176" s="9" t="str">
        <f t="shared" si="8"/>
        <v>Middenbouw</v>
      </c>
      <c r="E176" s="10">
        <v>4</v>
      </c>
      <c r="F176" s="1" t="s">
        <v>680</v>
      </c>
    </row>
    <row r="177" spans="1:6" ht="28.5" x14ac:dyDescent="0.2">
      <c r="A177" s="49" t="s">
        <v>424</v>
      </c>
      <c r="B177" s="8" t="str">
        <f t="shared" si="6"/>
        <v>Ze zijn in staat strategieën toe te passen voor het onthouden van nieuwe woorden.</v>
      </c>
      <c r="C177" s="8" t="str">
        <f t="shared" si="7"/>
        <v>Ik weet wat ik kan doen om moeilijke woorden te onthouden.</v>
      </c>
      <c r="D177" s="9" t="str">
        <f t="shared" si="8"/>
        <v>Middenbouw</v>
      </c>
      <c r="E177" s="10">
        <v>4</v>
      </c>
      <c r="F177" s="1" t="s">
        <v>693</v>
      </c>
    </row>
    <row r="178" spans="1:6" ht="28.5" x14ac:dyDescent="0.2">
      <c r="A178" s="49" t="s">
        <v>424</v>
      </c>
      <c r="B178" s="8" t="str">
        <f t="shared" si="6"/>
        <v>Ze zijn in staat strategieën toe te passen voor het onthouden van nieuwe woorden.</v>
      </c>
      <c r="C178" s="8" t="str">
        <f t="shared" si="7"/>
        <v>Ik weet wat ik kan doen om moeilijke woorden te onthouden.</v>
      </c>
      <c r="D178" s="9" t="str">
        <f t="shared" si="8"/>
        <v>Middenbouw</v>
      </c>
      <c r="E178" s="10">
        <v>4</v>
      </c>
      <c r="F178" s="1" t="s">
        <v>694</v>
      </c>
    </row>
    <row r="179" spans="1:6" ht="28.5" x14ac:dyDescent="0.2">
      <c r="A179" s="49" t="s">
        <v>424</v>
      </c>
      <c r="B179" s="8" t="str">
        <f t="shared" si="6"/>
        <v>Ze zijn in staat strategieën toe te passen voor het onthouden van nieuwe woorden.</v>
      </c>
      <c r="C179" s="8" t="str">
        <f t="shared" si="7"/>
        <v>Ik weet wat ik kan doen om moeilijke woorden te onthouden.</v>
      </c>
      <c r="D179" s="9" t="str">
        <f t="shared" si="8"/>
        <v>Middenbouw</v>
      </c>
      <c r="E179" s="10">
        <v>4</v>
      </c>
      <c r="F179" s="1" t="s">
        <v>738</v>
      </c>
    </row>
    <row r="180" spans="1:6" ht="28.5" x14ac:dyDescent="0.2">
      <c r="A180" s="49" t="s">
        <v>424</v>
      </c>
      <c r="B180" s="8" t="str">
        <f t="shared" si="6"/>
        <v>Ze zijn in staat strategieën toe te passen voor het onthouden van nieuwe woorden.</v>
      </c>
      <c r="C180" s="8" t="str">
        <f t="shared" si="7"/>
        <v>Ik weet wat ik kan doen om moeilijke woorden te onthouden.</v>
      </c>
      <c r="D180" s="9" t="str">
        <f t="shared" si="8"/>
        <v>Middenbouw</v>
      </c>
      <c r="E180" s="10">
        <v>4</v>
      </c>
      <c r="F180" s="1" t="s">
        <v>630</v>
      </c>
    </row>
    <row r="181" spans="1:6" ht="28.5" x14ac:dyDescent="0.2">
      <c r="A181" s="49" t="s">
        <v>424</v>
      </c>
      <c r="B181" s="8" t="str">
        <f t="shared" si="6"/>
        <v>Ze zijn in staat strategieën toe te passen voor het onthouden van nieuwe woorden.</v>
      </c>
      <c r="C181" s="8" t="str">
        <f t="shared" si="7"/>
        <v>Ik weet wat ik kan doen om moeilijke woorden te onthouden.</v>
      </c>
      <c r="D181" s="9" t="str">
        <f t="shared" si="8"/>
        <v>Middenbouw</v>
      </c>
      <c r="E181" s="10">
        <v>4</v>
      </c>
      <c r="F181" s="1" t="s">
        <v>674</v>
      </c>
    </row>
    <row r="182" spans="1:6" ht="28.5" x14ac:dyDescent="0.2">
      <c r="A182" s="49" t="s">
        <v>424</v>
      </c>
      <c r="B182" s="8" t="str">
        <f t="shared" si="6"/>
        <v>Ze zijn in staat strategieën toe te passen voor het onthouden van nieuwe woorden.</v>
      </c>
      <c r="C182" s="8" t="str">
        <f t="shared" si="7"/>
        <v>Ik weet wat ik kan doen om moeilijke woorden te onthouden.</v>
      </c>
      <c r="D182" s="9" t="str">
        <f t="shared" si="8"/>
        <v>Middenbouw</v>
      </c>
      <c r="E182" s="10">
        <v>4</v>
      </c>
      <c r="F182" s="1" t="s">
        <v>680</v>
      </c>
    </row>
    <row r="183" spans="1:6" ht="28.5" x14ac:dyDescent="0.2">
      <c r="A183" s="49" t="s">
        <v>424</v>
      </c>
      <c r="B183" s="8" t="str">
        <f t="shared" si="6"/>
        <v>Ze zijn in staat strategieën toe te passen voor het onthouden van nieuwe woorden.</v>
      </c>
      <c r="C183" s="8" t="str">
        <f t="shared" si="7"/>
        <v>Ik weet wat ik kan doen om moeilijke woorden te onthouden.</v>
      </c>
      <c r="D183" s="9" t="str">
        <f t="shared" si="8"/>
        <v>Middenbouw</v>
      </c>
      <c r="E183" s="10">
        <v>4</v>
      </c>
      <c r="F183" s="1" t="s">
        <v>681</v>
      </c>
    </row>
    <row r="184" spans="1:6" ht="28.5" x14ac:dyDescent="0.2">
      <c r="A184" s="49" t="s">
        <v>424</v>
      </c>
      <c r="B184" s="8" t="str">
        <f t="shared" si="6"/>
        <v>Ze zijn in staat strategieën toe te passen voor het onthouden van nieuwe woorden.</v>
      </c>
      <c r="C184" s="8" t="str">
        <f t="shared" si="7"/>
        <v>Ik weet wat ik kan doen om moeilijke woorden te onthouden.</v>
      </c>
      <c r="D184" s="9" t="str">
        <f t="shared" si="8"/>
        <v>Middenbouw</v>
      </c>
      <c r="E184" s="10">
        <v>4</v>
      </c>
      <c r="F184" s="1" t="s">
        <v>686</v>
      </c>
    </row>
    <row r="185" spans="1:6" ht="28.5" x14ac:dyDescent="0.2">
      <c r="A185" s="49" t="s">
        <v>424</v>
      </c>
      <c r="B185" s="8" t="str">
        <f t="shared" si="6"/>
        <v>Ze zijn in staat strategieën toe te passen voor het onthouden van nieuwe woorden.</v>
      </c>
      <c r="C185" s="8" t="str">
        <f t="shared" si="7"/>
        <v>Ik weet wat ik kan doen om moeilijke woorden te onthouden.</v>
      </c>
      <c r="D185" s="9" t="str">
        <f t="shared" si="8"/>
        <v>Middenbouw</v>
      </c>
      <c r="E185" s="10">
        <v>4</v>
      </c>
      <c r="F185" s="1" t="s">
        <v>687</v>
      </c>
    </row>
    <row r="186" spans="1:6" ht="28.5" x14ac:dyDescent="0.2">
      <c r="A186" s="49" t="s">
        <v>424</v>
      </c>
      <c r="B186" s="8" t="str">
        <f t="shared" si="6"/>
        <v>Ze zijn in staat strategieën toe te passen voor het onthouden van nieuwe woorden.</v>
      </c>
      <c r="C186" s="8" t="str">
        <f t="shared" si="7"/>
        <v>Ik weet wat ik kan doen om moeilijke woorden te onthouden.</v>
      </c>
      <c r="D186" s="9" t="str">
        <f t="shared" si="8"/>
        <v>Middenbouw</v>
      </c>
      <c r="E186" s="10">
        <v>4</v>
      </c>
      <c r="F186" s="1" t="s">
        <v>688</v>
      </c>
    </row>
    <row r="187" spans="1:6" ht="28.5" x14ac:dyDescent="0.2">
      <c r="A187" s="49" t="s">
        <v>424</v>
      </c>
      <c r="B187" s="8" t="str">
        <f t="shared" si="6"/>
        <v>Ze zijn in staat strategieën toe te passen voor het onthouden van nieuwe woorden.</v>
      </c>
      <c r="C187" s="8" t="str">
        <f t="shared" si="7"/>
        <v>Ik weet wat ik kan doen om moeilijke woorden te onthouden.</v>
      </c>
      <c r="D187" s="9" t="str">
        <f t="shared" si="8"/>
        <v>Middenbouw</v>
      </c>
      <c r="E187" s="10">
        <v>4</v>
      </c>
      <c r="F187" s="1" t="s">
        <v>713</v>
      </c>
    </row>
    <row r="188" spans="1:6" ht="28.5" x14ac:dyDescent="0.2">
      <c r="A188" s="49" t="s">
        <v>421</v>
      </c>
      <c r="B188" s="8" t="str">
        <f t="shared" si="6"/>
        <v>Kinderen breiden hun conceptuele netwerken uit, zodat diepe woordbetekenissen ontstaan.</v>
      </c>
      <c r="C188" s="8" t="str">
        <f t="shared" si="7"/>
        <v>Ik kan door te lezen en schrijven steeds beter moeilijke woorden begrijpen.</v>
      </c>
      <c r="D188" s="9" t="str">
        <f t="shared" si="8"/>
        <v>Middenbouw</v>
      </c>
      <c r="E188" s="12">
        <v>5</v>
      </c>
      <c r="F188" s="13" t="s">
        <v>609</v>
      </c>
    </row>
    <row r="189" spans="1:6" ht="28.5" x14ac:dyDescent="0.2">
      <c r="A189" s="49" t="s">
        <v>421</v>
      </c>
      <c r="B189" s="8" t="str">
        <f t="shared" si="6"/>
        <v>Kinderen breiden hun conceptuele netwerken uit, zodat diepe woordbetekenissen ontstaan.</v>
      </c>
      <c r="C189" s="8" t="str">
        <f t="shared" si="7"/>
        <v>Ik kan door te lezen en schrijven steeds beter moeilijke woorden begrijpen.</v>
      </c>
      <c r="D189" s="9" t="str">
        <f t="shared" si="8"/>
        <v>Middenbouw</v>
      </c>
      <c r="E189" s="12">
        <v>5</v>
      </c>
      <c r="F189" s="13" t="s">
        <v>703</v>
      </c>
    </row>
    <row r="190" spans="1:6" ht="28.5" x14ac:dyDescent="0.2">
      <c r="A190" s="49" t="s">
        <v>421</v>
      </c>
      <c r="B190" s="8" t="str">
        <f t="shared" si="6"/>
        <v>Kinderen breiden hun conceptuele netwerken uit, zodat diepe woordbetekenissen ontstaan.</v>
      </c>
      <c r="C190" s="8" t="str">
        <f t="shared" si="7"/>
        <v>Ik kan door te lezen en schrijven steeds beter moeilijke woorden begrijpen.</v>
      </c>
      <c r="D190" s="9" t="str">
        <f t="shared" si="8"/>
        <v>Middenbouw</v>
      </c>
      <c r="E190" s="12">
        <v>5</v>
      </c>
      <c r="F190" s="13" t="s">
        <v>704</v>
      </c>
    </row>
    <row r="191" spans="1:6" ht="28.5" x14ac:dyDescent="0.2">
      <c r="A191" s="49" t="s">
        <v>421</v>
      </c>
      <c r="B191" s="8" t="str">
        <f t="shared" si="6"/>
        <v>Kinderen breiden hun conceptuele netwerken uit, zodat diepe woordbetekenissen ontstaan.</v>
      </c>
      <c r="C191" s="8" t="str">
        <f t="shared" si="7"/>
        <v>Ik kan door te lezen en schrijven steeds beter moeilijke woorden begrijpen.</v>
      </c>
      <c r="D191" s="9" t="str">
        <f t="shared" si="8"/>
        <v>Middenbouw</v>
      </c>
      <c r="E191" s="12">
        <v>5</v>
      </c>
      <c r="F191" s="13" t="s">
        <v>618</v>
      </c>
    </row>
    <row r="192" spans="1:6" ht="28.5" x14ac:dyDescent="0.2">
      <c r="A192" s="49" t="s">
        <v>421</v>
      </c>
      <c r="B192" s="8" t="str">
        <f t="shared" si="6"/>
        <v>Kinderen breiden hun conceptuele netwerken uit, zodat diepe woordbetekenissen ontstaan.</v>
      </c>
      <c r="C192" s="8" t="str">
        <f t="shared" si="7"/>
        <v>Ik kan door te lezen en schrijven steeds beter moeilijke woorden begrijpen.</v>
      </c>
      <c r="D192" s="9" t="str">
        <f t="shared" si="8"/>
        <v>Middenbouw</v>
      </c>
      <c r="E192" s="12">
        <v>5</v>
      </c>
      <c r="F192" s="13" t="s">
        <v>710</v>
      </c>
    </row>
    <row r="193" spans="1:6" ht="28.5" x14ac:dyDescent="0.2">
      <c r="A193" s="49" t="s">
        <v>421</v>
      </c>
      <c r="B193" s="8" t="str">
        <f t="shared" si="6"/>
        <v>Kinderen breiden hun conceptuele netwerken uit, zodat diepe woordbetekenissen ontstaan.</v>
      </c>
      <c r="C193" s="8" t="str">
        <f t="shared" si="7"/>
        <v>Ik kan door te lezen en schrijven steeds beter moeilijke woorden begrijpen.</v>
      </c>
      <c r="D193" s="9" t="str">
        <f t="shared" si="8"/>
        <v>Middenbouw</v>
      </c>
      <c r="E193" s="12">
        <v>5</v>
      </c>
      <c r="F193" s="1" t="s">
        <v>711</v>
      </c>
    </row>
    <row r="194" spans="1:6" ht="28.5" x14ac:dyDescent="0.2">
      <c r="A194" s="49" t="s">
        <v>421</v>
      </c>
      <c r="B194" s="8" t="str">
        <f t="shared" ref="B194:B258" si="9">IF(A194="2.7.1","Kinderen breiden hun conceptuele netwerken uit, zodat diepe woordbetekenissen ontstaan.",IF(A194="2.7.2","Ze maken onderscheid tussen vorm- en betekenisaspecten van woorden.",IF(A194="2.7.3","Ze kunnen eenvoudig figuratief taalgebruik interpreteren.",IF(A194="2.7.4","Ze zijn in staat strategieën toe te passen voor het afleiden van de betekenis van woorden uit de tekst.",IF(A194="2.7.5","Ze zijn in staat strategieën toe te passen voor het onthouden van nieuwe woorden.",IF(A194="2.7.6","Kinderen weten dat woorden onderschikkende en bovenschikkende betekenisrelaties kunnen hebben.",IF(A194="2.7.7","Ze weten dat woordparen betekenisrelaties kunnen hebben, zoals tegenstelling en synoniem.",IF(A194="2.7.8","Ze passen figuratief taalgebruik zelf toe.",IF(A194="2.7.9","Ze kunnen zelfstandig nieuwe woordbetekenissen afleiden en onthouden.",IF(A194="2.7.10","Ze weten hoe ze woorden kunnen opzoeken in naslagwerken (woordenboek, encyclopedie).
","Voer tussendoel in"))))))))))</f>
        <v>Kinderen breiden hun conceptuele netwerken uit, zodat diepe woordbetekenissen ontstaan.</v>
      </c>
      <c r="C194" s="8" t="str">
        <f t="shared" ref="C194:C258" si="10">IF(A194="2.7.1","Ik kan door te lezen en schrijven steeds beter moeilijke woorden begrijpen.",IF(A194="2.7.2","Ik kan spelen met taal.",IF(A194="2.7.3","Ik herken beeldspraak.",IF(A194="2.7.4","Ik kan de betekenis van moeilijke woorden afleiden uit de tekst.",IF(A194="2.7.5","Ik weet wat ik kan doen om moeilijke woorden te onthouden.",IF(A194="2.7.6","Ik kan woorden op de goede plek in een woordparaplu plaatsen.",IF(A194="2.7.7","Ik kan de relatie van woordparen herkennen en benoemen.",IF(A194="2.7.8","Ik kan figuratief taalgebruik toepassen in eigen schrijfproducten.",IF(A194="2.7.9","Ik kan de betekenis van nieuwe woorden ontdekken/leren en onthouden.",IF(A194="2.7.10","Ik kan de betekenis van nieuwe woorden opzoeken in naslagwerken.","Voer tussendoel in"))))))))))</f>
        <v>Ik kan door te lezen en schrijven steeds beter moeilijke woorden begrijpen.</v>
      </c>
      <c r="D194" s="9" t="str">
        <f t="shared" ref="D194:D258" si="11">IF(A194="2.7.1","Middenbouw",IF(A194="2.7.2","Middenbouw",IF(A194="2.7.3","Middenbouw",IF(A194="2.7.4","Middenbouw",IF(A194="2.7.5","Middenbouw",IF(A194="2.7.6","Bovenbouw",IF(A194="2.7.7","Bovenbouw",IF(A194="2.7.8","Bovenbouw",IF(A194="2.7.9","Bovenbouw",IF(A194="2.7.10","Bovenbouw","Onbepaald"))))))))))</f>
        <v>Middenbouw</v>
      </c>
      <c r="E194" s="12">
        <v>5</v>
      </c>
      <c r="F194" s="1" t="s">
        <v>717</v>
      </c>
    </row>
    <row r="195" spans="1:6" ht="28.5" x14ac:dyDescent="0.2">
      <c r="A195" s="49" t="s">
        <v>421</v>
      </c>
      <c r="B195" s="8" t="str">
        <f t="shared" si="9"/>
        <v>Kinderen breiden hun conceptuele netwerken uit, zodat diepe woordbetekenissen ontstaan.</v>
      </c>
      <c r="C195" s="8" t="str">
        <f t="shared" si="10"/>
        <v>Ik kan door te lezen en schrijven steeds beter moeilijke woorden begrijpen.</v>
      </c>
      <c r="D195" s="9" t="str">
        <f t="shared" si="11"/>
        <v>Middenbouw</v>
      </c>
      <c r="E195" s="12">
        <v>5</v>
      </c>
      <c r="F195" s="1" t="s">
        <v>718</v>
      </c>
    </row>
    <row r="196" spans="1:6" ht="28.5" x14ac:dyDescent="0.2">
      <c r="A196" s="49" t="s">
        <v>421</v>
      </c>
      <c r="B196" s="8" t="str">
        <f t="shared" si="9"/>
        <v>Kinderen breiden hun conceptuele netwerken uit, zodat diepe woordbetekenissen ontstaan.</v>
      </c>
      <c r="C196" s="8" t="str">
        <f t="shared" si="10"/>
        <v>Ik kan door te lezen en schrijven steeds beter moeilijke woorden begrijpen.</v>
      </c>
      <c r="D196" s="9" t="str">
        <f t="shared" si="11"/>
        <v>Middenbouw</v>
      </c>
      <c r="E196" s="12">
        <v>5</v>
      </c>
      <c r="F196" s="1" t="s">
        <v>567</v>
      </c>
    </row>
    <row r="197" spans="1:6" ht="28.5" x14ac:dyDescent="0.2">
      <c r="A197" s="49" t="s">
        <v>421</v>
      </c>
      <c r="B197" s="8" t="str">
        <f t="shared" si="9"/>
        <v>Kinderen breiden hun conceptuele netwerken uit, zodat diepe woordbetekenissen ontstaan.</v>
      </c>
      <c r="C197" s="8" t="str">
        <f t="shared" si="10"/>
        <v>Ik kan door te lezen en schrijven steeds beter moeilijke woorden begrijpen.</v>
      </c>
      <c r="D197" s="9" t="str">
        <f t="shared" si="11"/>
        <v>Middenbouw</v>
      </c>
      <c r="E197" s="12">
        <v>5</v>
      </c>
      <c r="F197" s="1" t="s">
        <v>719</v>
      </c>
    </row>
    <row r="198" spans="1:6" ht="28.5" x14ac:dyDescent="0.2">
      <c r="A198" s="49" t="s">
        <v>421</v>
      </c>
      <c r="B198" s="8" t="str">
        <f t="shared" si="9"/>
        <v>Kinderen breiden hun conceptuele netwerken uit, zodat diepe woordbetekenissen ontstaan.</v>
      </c>
      <c r="C198" s="8" t="str">
        <f t="shared" si="10"/>
        <v>Ik kan door te lezen en schrijven steeds beter moeilijke woorden begrijpen.</v>
      </c>
      <c r="D198" s="9" t="str">
        <f t="shared" si="11"/>
        <v>Middenbouw</v>
      </c>
      <c r="E198" s="12">
        <v>5</v>
      </c>
      <c r="F198" s="1" t="s">
        <v>720</v>
      </c>
    </row>
    <row r="199" spans="1:6" ht="28.5" x14ac:dyDescent="0.2">
      <c r="A199" s="49" t="s">
        <v>421</v>
      </c>
      <c r="B199" s="8" t="str">
        <f t="shared" si="9"/>
        <v>Kinderen breiden hun conceptuele netwerken uit, zodat diepe woordbetekenissen ontstaan.</v>
      </c>
      <c r="C199" s="8" t="str">
        <f t="shared" si="10"/>
        <v>Ik kan door te lezen en schrijven steeds beter moeilijke woorden begrijpen.</v>
      </c>
      <c r="D199" s="9" t="str">
        <f t="shared" si="11"/>
        <v>Middenbouw</v>
      </c>
      <c r="E199" s="12">
        <v>5</v>
      </c>
      <c r="F199" s="1" t="s">
        <v>739</v>
      </c>
    </row>
    <row r="200" spans="1:6" ht="28.5" x14ac:dyDescent="0.2">
      <c r="A200" s="49" t="s">
        <v>421</v>
      </c>
      <c r="B200" s="8" t="str">
        <f t="shared" si="9"/>
        <v>Kinderen breiden hun conceptuele netwerken uit, zodat diepe woordbetekenissen ontstaan.</v>
      </c>
      <c r="C200" s="8" t="str">
        <f t="shared" si="10"/>
        <v>Ik kan door te lezen en schrijven steeds beter moeilijke woorden begrijpen.</v>
      </c>
      <c r="D200" s="9" t="str">
        <f t="shared" si="11"/>
        <v>Middenbouw</v>
      </c>
      <c r="E200" s="12">
        <v>5</v>
      </c>
      <c r="F200" s="1" t="s">
        <v>722</v>
      </c>
    </row>
    <row r="201" spans="1:6" ht="28.5" x14ac:dyDescent="0.2">
      <c r="A201" s="49" t="s">
        <v>421</v>
      </c>
      <c r="B201" s="8" t="str">
        <f t="shared" si="9"/>
        <v>Kinderen breiden hun conceptuele netwerken uit, zodat diepe woordbetekenissen ontstaan.</v>
      </c>
      <c r="C201" s="8" t="str">
        <f t="shared" si="10"/>
        <v>Ik kan door te lezen en schrijven steeds beter moeilijke woorden begrijpen.</v>
      </c>
      <c r="D201" s="9" t="str">
        <f t="shared" si="11"/>
        <v>Middenbouw</v>
      </c>
      <c r="E201" s="12">
        <v>5</v>
      </c>
      <c r="F201" s="1" t="s">
        <v>740</v>
      </c>
    </row>
    <row r="202" spans="1:6" ht="28.5" x14ac:dyDescent="0.2">
      <c r="A202" s="49" t="s">
        <v>421</v>
      </c>
      <c r="B202" s="8" t="str">
        <f t="shared" si="9"/>
        <v>Kinderen breiden hun conceptuele netwerken uit, zodat diepe woordbetekenissen ontstaan.</v>
      </c>
      <c r="C202" s="8" t="str">
        <f t="shared" si="10"/>
        <v>Ik kan door te lezen en schrijven steeds beter moeilijke woorden begrijpen.</v>
      </c>
      <c r="D202" s="9" t="str">
        <f t="shared" si="11"/>
        <v>Middenbouw</v>
      </c>
      <c r="E202" s="12">
        <v>5</v>
      </c>
      <c r="F202" s="1" t="s">
        <v>723</v>
      </c>
    </row>
    <row r="203" spans="1:6" ht="28.5" x14ac:dyDescent="0.2">
      <c r="A203" s="49" t="s">
        <v>421</v>
      </c>
      <c r="B203" s="8" t="str">
        <f t="shared" si="9"/>
        <v>Kinderen breiden hun conceptuele netwerken uit, zodat diepe woordbetekenissen ontstaan.</v>
      </c>
      <c r="C203" s="8" t="str">
        <f t="shared" si="10"/>
        <v>Ik kan door te lezen en schrijven steeds beter moeilijke woorden begrijpen.</v>
      </c>
      <c r="D203" s="9" t="str">
        <f t="shared" si="11"/>
        <v>Middenbouw</v>
      </c>
      <c r="E203" s="12">
        <v>5</v>
      </c>
      <c r="F203" s="1" t="s">
        <v>724</v>
      </c>
    </row>
    <row r="204" spans="1:6" ht="28.5" x14ac:dyDescent="0.2">
      <c r="A204" s="49" t="s">
        <v>421</v>
      </c>
      <c r="B204" s="8" t="str">
        <f t="shared" si="9"/>
        <v>Kinderen breiden hun conceptuele netwerken uit, zodat diepe woordbetekenissen ontstaan.</v>
      </c>
      <c r="C204" s="8" t="str">
        <f t="shared" si="10"/>
        <v>Ik kan door te lezen en schrijven steeds beter moeilijke woorden begrijpen.</v>
      </c>
      <c r="D204" s="9" t="str">
        <f t="shared" si="11"/>
        <v>Middenbouw</v>
      </c>
      <c r="E204" s="12">
        <v>5</v>
      </c>
      <c r="F204" s="1" t="s">
        <v>725</v>
      </c>
    </row>
    <row r="205" spans="1:6" ht="28.5" x14ac:dyDescent="0.2">
      <c r="A205" s="49" t="s">
        <v>421</v>
      </c>
      <c r="B205" s="8" t="str">
        <f t="shared" si="9"/>
        <v>Kinderen breiden hun conceptuele netwerken uit, zodat diepe woordbetekenissen ontstaan.</v>
      </c>
      <c r="C205" s="8" t="str">
        <f t="shared" si="10"/>
        <v>Ik kan door te lezen en schrijven steeds beter moeilijke woorden begrijpen.</v>
      </c>
      <c r="D205" s="9" t="str">
        <f t="shared" si="11"/>
        <v>Middenbouw</v>
      </c>
      <c r="E205" s="12">
        <v>5</v>
      </c>
      <c r="F205" s="1" t="s">
        <v>726</v>
      </c>
    </row>
    <row r="206" spans="1:6" ht="28.5" x14ac:dyDescent="0.2">
      <c r="A206" s="49" t="s">
        <v>421</v>
      </c>
      <c r="B206" s="8" t="str">
        <f t="shared" si="9"/>
        <v>Kinderen breiden hun conceptuele netwerken uit, zodat diepe woordbetekenissen ontstaan.</v>
      </c>
      <c r="C206" s="8" t="str">
        <f t="shared" si="10"/>
        <v>Ik kan door te lezen en schrijven steeds beter moeilijke woorden begrijpen.</v>
      </c>
      <c r="D206" s="9" t="str">
        <f t="shared" si="11"/>
        <v>Middenbouw</v>
      </c>
      <c r="E206" s="12">
        <v>5</v>
      </c>
      <c r="F206" s="1" t="s">
        <v>727</v>
      </c>
    </row>
    <row r="207" spans="1:6" ht="28.5" x14ac:dyDescent="0.2">
      <c r="A207" s="49" t="s">
        <v>421</v>
      </c>
      <c r="B207" s="8" t="str">
        <f t="shared" si="9"/>
        <v>Kinderen breiden hun conceptuele netwerken uit, zodat diepe woordbetekenissen ontstaan.</v>
      </c>
      <c r="C207" s="8" t="str">
        <f t="shared" si="10"/>
        <v>Ik kan door te lezen en schrijven steeds beter moeilijke woorden begrijpen.</v>
      </c>
      <c r="D207" s="9" t="str">
        <f t="shared" si="11"/>
        <v>Middenbouw</v>
      </c>
      <c r="E207" s="12">
        <v>5</v>
      </c>
      <c r="F207" s="1" t="s">
        <v>742</v>
      </c>
    </row>
    <row r="208" spans="1:6" ht="28.5" x14ac:dyDescent="0.2">
      <c r="A208" s="49" t="s">
        <v>421</v>
      </c>
      <c r="B208" s="8" t="str">
        <f t="shared" si="9"/>
        <v>Kinderen breiden hun conceptuele netwerken uit, zodat diepe woordbetekenissen ontstaan.</v>
      </c>
      <c r="C208" s="8" t="str">
        <f t="shared" si="10"/>
        <v>Ik kan door te lezen en schrijven steeds beter moeilijke woorden begrijpen.</v>
      </c>
      <c r="D208" s="9" t="str">
        <f t="shared" si="11"/>
        <v>Middenbouw</v>
      </c>
      <c r="E208" s="12">
        <v>5</v>
      </c>
      <c r="F208" s="1" t="s">
        <v>728</v>
      </c>
    </row>
    <row r="209" spans="1:6" ht="28.5" x14ac:dyDescent="0.2">
      <c r="A209" s="49" t="s">
        <v>421</v>
      </c>
      <c r="B209" s="8" t="str">
        <f t="shared" si="9"/>
        <v>Kinderen breiden hun conceptuele netwerken uit, zodat diepe woordbetekenissen ontstaan.</v>
      </c>
      <c r="C209" s="8" t="str">
        <f t="shared" si="10"/>
        <v>Ik kan door te lezen en schrijven steeds beter moeilijke woorden begrijpen.</v>
      </c>
      <c r="D209" s="9" t="str">
        <f t="shared" si="11"/>
        <v>Middenbouw</v>
      </c>
      <c r="E209" s="12">
        <v>5</v>
      </c>
      <c r="F209" s="1" t="s">
        <v>729</v>
      </c>
    </row>
    <row r="210" spans="1:6" ht="28.5" x14ac:dyDescent="0.2">
      <c r="A210" s="49" t="s">
        <v>421</v>
      </c>
      <c r="B210" s="8" t="str">
        <f t="shared" si="9"/>
        <v>Kinderen breiden hun conceptuele netwerken uit, zodat diepe woordbetekenissen ontstaan.</v>
      </c>
      <c r="C210" s="8" t="str">
        <f t="shared" si="10"/>
        <v>Ik kan door te lezen en schrijven steeds beter moeilijke woorden begrijpen.</v>
      </c>
      <c r="D210" s="9" t="str">
        <f t="shared" si="11"/>
        <v>Middenbouw</v>
      </c>
      <c r="E210" s="12">
        <v>5</v>
      </c>
      <c r="F210" s="1" t="s">
        <v>827</v>
      </c>
    </row>
    <row r="211" spans="1:6" ht="28.5" x14ac:dyDescent="0.2">
      <c r="A211" s="49" t="s">
        <v>421</v>
      </c>
      <c r="B211" s="8" t="str">
        <f t="shared" si="9"/>
        <v>Kinderen breiden hun conceptuele netwerken uit, zodat diepe woordbetekenissen ontstaan.</v>
      </c>
      <c r="C211" s="8" t="str">
        <f t="shared" si="10"/>
        <v>Ik kan door te lezen en schrijven steeds beter moeilijke woorden begrijpen.</v>
      </c>
      <c r="D211" s="9" t="str">
        <f t="shared" si="11"/>
        <v>Middenbouw</v>
      </c>
      <c r="E211" s="12">
        <v>5</v>
      </c>
      <c r="F211" s="1" t="s">
        <v>731</v>
      </c>
    </row>
    <row r="212" spans="1:6" ht="28.5" x14ac:dyDescent="0.2">
      <c r="A212" s="49" t="s">
        <v>421</v>
      </c>
      <c r="B212" s="8" t="str">
        <f t="shared" si="9"/>
        <v>Kinderen breiden hun conceptuele netwerken uit, zodat diepe woordbetekenissen ontstaan.</v>
      </c>
      <c r="C212" s="8" t="str">
        <f t="shared" si="10"/>
        <v>Ik kan door te lezen en schrijven steeds beter moeilijke woorden begrijpen.</v>
      </c>
      <c r="D212" s="9" t="str">
        <f t="shared" si="11"/>
        <v>Middenbouw</v>
      </c>
      <c r="E212" s="12">
        <v>5</v>
      </c>
      <c r="F212" s="1" t="s">
        <v>732</v>
      </c>
    </row>
    <row r="213" spans="1:6" ht="28.5" x14ac:dyDescent="0.2">
      <c r="A213" s="49" t="s">
        <v>421</v>
      </c>
      <c r="B213" s="8" t="str">
        <f t="shared" si="9"/>
        <v>Kinderen breiden hun conceptuele netwerken uit, zodat diepe woordbetekenissen ontstaan.</v>
      </c>
      <c r="C213" s="8" t="str">
        <f t="shared" si="10"/>
        <v>Ik kan door te lezen en schrijven steeds beter moeilijke woorden begrijpen.</v>
      </c>
      <c r="D213" s="9" t="str">
        <f t="shared" si="11"/>
        <v>Middenbouw</v>
      </c>
      <c r="E213" s="10">
        <v>5</v>
      </c>
      <c r="F213" s="1" t="s">
        <v>568</v>
      </c>
    </row>
    <row r="214" spans="1:6" ht="28.5" x14ac:dyDescent="0.2">
      <c r="A214" s="49" t="s">
        <v>421</v>
      </c>
      <c r="B214" s="8" t="str">
        <f t="shared" si="9"/>
        <v>Kinderen breiden hun conceptuele netwerken uit, zodat diepe woordbetekenissen ontstaan.</v>
      </c>
      <c r="C214" s="8" t="str">
        <f t="shared" si="10"/>
        <v>Ik kan door te lezen en schrijven steeds beter moeilijke woorden begrijpen.</v>
      </c>
      <c r="D214" s="9" t="str">
        <f t="shared" si="11"/>
        <v>Middenbouw</v>
      </c>
      <c r="E214" s="10">
        <v>5</v>
      </c>
      <c r="F214" s="1" t="s">
        <v>592</v>
      </c>
    </row>
    <row r="215" spans="1:6" x14ac:dyDescent="0.2">
      <c r="A215" s="49" t="s">
        <v>422</v>
      </c>
      <c r="B215" s="8" t="str">
        <f t="shared" si="9"/>
        <v>Ze maken onderscheid tussen vorm- en betekenisaspecten van woorden.</v>
      </c>
      <c r="C215" s="8" t="str">
        <f t="shared" si="10"/>
        <v>Ik kan spelen met taal.</v>
      </c>
      <c r="D215" s="9" t="str">
        <f t="shared" si="11"/>
        <v>Middenbouw</v>
      </c>
      <c r="E215" s="10">
        <v>5</v>
      </c>
      <c r="F215" s="1" t="s">
        <v>701</v>
      </c>
    </row>
    <row r="216" spans="1:6" x14ac:dyDescent="0.2">
      <c r="A216" s="49" t="s">
        <v>422</v>
      </c>
      <c r="B216" s="8" t="str">
        <f t="shared" si="9"/>
        <v>Ze maken onderscheid tussen vorm- en betekenisaspecten van woorden.</v>
      </c>
      <c r="C216" s="8" t="str">
        <f t="shared" si="10"/>
        <v>Ik kan spelen met taal.</v>
      </c>
      <c r="D216" s="9" t="str">
        <f t="shared" si="11"/>
        <v>Middenbouw</v>
      </c>
      <c r="E216" s="10">
        <v>5</v>
      </c>
      <c r="F216" s="1" t="s">
        <v>582</v>
      </c>
    </row>
    <row r="217" spans="1:6" x14ac:dyDescent="0.2">
      <c r="A217" s="49" t="s">
        <v>422</v>
      </c>
      <c r="B217" s="8" t="str">
        <f t="shared" si="9"/>
        <v>Ze maken onderscheid tussen vorm- en betekenisaspecten van woorden.</v>
      </c>
      <c r="C217" s="8" t="str">
        <f t="shared" si="10"/>
        <v>Ik kan spelen met taal.</v>
      </c>
      <c r="D217" s="9" t="str">
        <f t="shared" si="11"/>
        <v>Middenbouw</v>
      </c>
      <c r="E217" s="10">
        <v>5</v>
      </c>
      <c r="F217" s="1" t="s">
        <v>609</v>
      </c>
    </row>
    <row r="218" spans="1:6" x14ac:dyDescent="0.2">
      <c r="A218" s="49" t="s">
        <v>422</v>
      </c>
      <c r="B218" s="8" t="str">
        <f t="shared" si="9"/>
        <v>Ze maken onderscheid tussen vorm- en betekenisaspecten van woorden.</v>
      </c>
      <c r="C218" s="8" t="str">
        <f t="shared" si="10"/>
        <v>Ik kan spelen met taal.</v>
      </c>
      <c r="D218" s="9" t="str">
        <f t="shared" si="11"/>
        <v>Middenbouw</v>
      </c>
      <c r="E218" s="10">
        <v>5</v>
      </c>
      <c r="F218" s="1" t="s">
        <v>703</v>
      </c>
    </row>
    <row r="219" spans="1:6" x14ac:dyDescent="0.2">
      <c r="A219" s="49" t="s">
        <v>422</v>
      </c>
      <c r="B219" s="8" t="str">
        <f t="shared" si="9"/>
        <v>Ze maken onderscheid tussen vorm- en betekenisaspecten van woorden.</v>
      </c>
      <c r="C219" s="8" t="str">
        <f t="shared" si="10"/>
        <v>Ik kan spelen met taal.</v>
      </c>
      <c r="D219" s="9" t="str">
        <f t="shared" si="11"/>
        <v>Middenbouw</v>
      </c>
      <c r="E219" s="10">
        <v>5</v>
      </c>
      <c r="F219" s="1" t="s">
        <v>704</v>
      </c>
    </row>
    <row r="220" spans="1:6" x14ac:dyDescent="0.2">
      <c r="A220" s="49" t="s">
        <v>422</v>
      </c>
      <c r="B220" s="8" t="str">
        <f t="shared" si="9"/>
        <v>Ze maken onderscheid tussen vorm- en betekenisaspecten van woorden.</v>
      </c>
      <c r="C220" s="8" t="str">
        <f t="shared" si="10"/>
        <v>Ik kan spelen met taal.</v>
      </c>
      <c r="D220" s="9" t="str">
        <f t="shared" si="11"/>
        <v>Middenbouw</v>
      </c>
      <c r="E220" s="10">
        <v>5</v>
      </c>
      <c r="F220" s="1" t="s">
        <v>618</v>
      </c>
    </row>
    <row r="221" spans="1:6" x14ac:dyDescent="0.2">
      <c r="A221" s="49" t="s">
        <v>422</v>
      </c>
      <c r="B221" s="8" t="str">
        <f t="shared" si="9"/>
        <v>Ze maken onderscheid tussen vorm- en betekenisaspecten van woorden.</v>
      </c>
      <c r="C221" s="8" t="str">
        <f t="shared" si="10"/>
        <v>Ik kan spelen met taal.</v>
      </c>
      <c r="D221" s="9" t="str">
        <f t="shared" si="11"/>
        <v>Middenbouw</v>
      </c>
      <c r="E221" s="10">
        <v>5</v>
      </c>
      <c r="F221" s="1" t="s">
        <v>707</v>
      </c>
    </row>
    <row r="222" spans="1:6" x14ac:dyDescent="0.2">
      <c r="A222" s="49" t="s">
        <v>422</v>
      </c>
      <c r="B222" s="8" t="str">
        <f t="shared" si="9"/>
        <v>Ze maken onderscheid tussen vorm- en betekenisaspecten van woorden.</v>
      </c>
      <c r="C222" s="8" t="str">
        <f t="shared" si="10"/>
        <v>Ik kan spelen met taal.</v>
      </c>
      <c r="D222" s="9" t="str">
        <f t="shared" si="11"/>
        <v>Middenbouw</v>
      </c>
      <c r="E222" s="10">
        <v>5</v>
      </c>
      <c r="F222" s="1" t="s">
        <v>710</v>
      </c>
    </row>
    <row r="223" spans="1:6" x14ac:dyDescent="0.2">
      <c r="A223" s="49" t="s">
        <v>422</v>
      </c>
      <c r="B223" s="8" t="str">
        <f t="shared" si="9"/>
        <v>Ze maken onderscheid tussen vorm- en betekenisaspecten van woorden.</v>
      </c>
      <c r="C223" s="8" t="str">
        <f t="shared" si="10"/>
        <v>Ik kan spelen met taal.</v>
      </c>
      <c r="D223" s="9" t="str">
        <f t="shared" si="11"/>
        <v>Middenbouw</v>
      </c>
      <c r="E223" s="10">
        <v>5</v>
      </c>
      <c r="F223" s="1" t="s">
        <v>664</v>
      </c>
    </row>
    <row r="224" spans="1:6" x14ac:dyDescent="0.2">
      <c r="A224" s="49" t="s">
        <v>422</v>
      </c>
      <c r="B224" s="8" t="str">
        <f t="shared" si="9"/>
        <v>Ze maken onderscheid tussen vorm- en betekenisaspecten van woorden.</v>
      </c>
      <c r="C224" s="8" t="str">
        <f t="shared" si="10"/>
        <v>Ik kan spelen met taal.</v>
      </c>
      <c r="D224" s="9" t="str">
        <f t="shared" si="11"/>
        <v>Middenbouw</v>
      </c>
      <c r="E224" s="10">
        <v>5</v>
      </c>
      <c r="F224" s="1" t="s">
        <v>717</v>
      </c>
    </row>
    <row r="225" spans="1:6" x14ac:dyDescent="0.2">
      <c r="A225" s="49" t="s">
        <v>422</v>
      </c>
      <c r="B225" s="8" t="str">
        <f t="shared" si="9"/>
        <v>Ze maken onderscheid tussen vorm- en betekenisaspecten van woorden.</v>
      </c>
      <c r="C225" s="8" t="str">
        <f t="shared" si="10"/>
        <v>Ik kan spelen met taal.</v>
      </c>
      <c r="D225" s="9" t="str">
        <f t="shared" si="11"/>
        <v>Middenbouw</v>
      </c>
      <c r="E225" s="10">
        <v>5</v>
      </c>
      <c r="F225" s="1" t="s">
        <v>718</v>
      </c>
    </row>
    <row r="226" spans="1:6" x14ac:dyDescent="0.2">
      <c r="A226" s="49" t="s">
        <v>422</v>
      </c>
      <c r="B226" s="8" t="str">
        <f t="shared" si="9"/>
        <v>Ze maken onderscheid tussen vorm- en betekenisaspecten van woorden.</v>
      </c>
      <c r="C226" s="8" t="str">
        <f t="shared" si="10"/>
        <v>Ik kan spelen met taal.</v>
      </c>
      <c r="D226" s="9" t="str">
        <f t="shared" si="11"/>
        <v>Middenbouw</v>
      </c>
      <c r="E226" s="10">
        <v>5</v>
      </c>
      <c r="F226" s="1" t="s">
        <v>567</v>
      </c>
    </row>
    <row r="227" spans="1:6" x14ac:dyDescent="0.2">
      <c r="A227" s="49" t="s">
        <v>422</v>
      </c>
      <c r="B227" s="8" t="str">
        <f t="shared" si="9"/>
        <v>Ze maken onderscheid tussen vorm- en betekenisaspecten van woorden.</v>
      </c>
      <c r="C227" s="8" t="str">
        <f t="shared" si="10"/>
        <v>Ik kan spelen met taal.</v>
      </c>
      <c r="D227" s="9" t="str">
        <f t="shared" si="11"/>
        <v>Middenbouw</v>
      </c>
      <c r="E227" s="10">
        <v>5</v>
      </c>
      <c r="F227" s="1" t="s">
        <v>719</v>
      </c>
    </row>
    <row r="228" spans="1:6" x14ac:dyDescent="0.2">
      <c r="A228" s="49" t="s">
        <v>422</v>
      </c>
      <c r="B228" s="8" t="str">
        <f t="shared" si="9"/>
        <v>Ze maken onderscheid tussen vorm- en betekenisaspecten van woorden.</v>
      </c>
      <c r="C228" s="8" t="str">
        <f t="shared" si="10"/>
        <v>Ik kan spelen met taal.</v>
      </c>
      <c r="D228" s="9" t="str">
        <f t="shared" si="11"/>
        <v>Middenbouw</v>
      </c>
      <c r="E228" s="10">
        <v>5</v>
      </c>
      <c r="F228" s="1" t="s">
        <v>720</v>
      </c>
    </row>
    <row r="229" spans="1:6" x14ac:dyDescent="0.2">
      <c r="A229" s="49" t="s">
        <v>422</v>
      </c>
      <c r="B229" s="8" t="str">
        <f t="shared" si="9"/>
        <v>Ze maken onderscheid tussen vorm- en betekenisaspecten van woorden.</v>
      </c>
      <c r="C229" s="8" t="str">
        <f t="shared" si="10"/>
        <v>Ik kan spelen met taal.</v>
      </c>
      <c r="D229" s="9" t="str">
        <f t="shared" si="11"/>
        <v>Middenbouw</v>
      </c>
      <c r="E229" s="10">
        <v>5</v>
      </c>
      <c r="F229" s="1" t="s">
        <v>739</v>
      </c>
    </row>
    <row r="230" spans="1:6" x14ac:dyDescent="0.2">
      <c r="A230" s="49" t="s">
        <v>422</v>
      </c>
      <c r="B230" s="8" t="str">
        <f t="shared" si="9"/>
        <v>Ze maken onderscheid tussen vorm- en betekenisaspecten van woorden.</v>
      </c>
      <c r="C230" s="8" t="str">
        <f t="shared" si="10"/>
        <v>Ik kan spelen met taal.</v>
      </c>
      <c r="D230" s="9" t="str">
        <f t="shared" si="11"/>
        <v>Middenbouw</v>
      </c>
      <c r="E230" s="10">
        <v>5</v>
      </c>
      <c r="F230" s="1" t="s">
        <v>722</v>
      </c>
    </row>
    <row r="231" spans="1:6" x14ac:dyDescent="0.2">
      <c r="A231" s="49" t="s">
        <v>422</v>
      </c>
      <c r="B231" s="8" t="str">
        <f t="shared" si="9"/>
        <v>Ze maken onderscheid tussen vorm- en betekenisaspecten van woorden.</v>
      </c>
      <c r="C231" s="8" t="str">
        <f t="shared" si="10"/>
        <v>Ik kan spelen met taal.</v>
      </c>
      <c r="D231" s="9" t="str">
        <f t="shared" si="11"/>
        <v>Middenbouw</v>
      </c>
      <c r="E231" s="10">
        <v>5</v>
      </c>
      <c r="F231" s="1" t="s">
        <v>723</v>
      </c>
    </row>
    <row r="232" spans="1:6" x14ac:dyDescent="0.2">
      <c r="A232" s="49" t="s">
        <v>422</v>
      </c>
      <c r="B232" s="8" t="str">
        <f t="shared" si="9"/>
        <v>Ze maken onderscheid tussen vorm- en betekenisaspecten van woorden.</v>
      </c>
      <c r="C232" s="8" t="str">
        <f t="shared" si="10"/>
        <v>Ik kan spelen met taal.</v>
      </c>
      <c r="D232" s="9" t="str">
        <f t="shared" si="11"/>
        <v>Middenbouw</v>
      </c>
      <c r="E232" s="10">
        <v>5</v>
      </c>
      <c r="F232" s="1" t="s">
        <v>724</v>
      </c>
    </row>
    <row r="233" spans="1:6" x14ac:dyDescent="0.2">
      <c r="A233" s="49" t="s">
        <v>422</v>
      </c>
      <c r="B233" s="8" t="str">
        <f t="shared" si="9"/>
        <v>Ze maken onderscheid tussen vorm- en betekenisaspecten van woorden.</v>
      </c>
      <c r="C233" s="8" t="str">
        <f t="shared" si="10"/>
        <v>Ik kan spelen met taal.</v>
      </c>
      <c r="D233" s="9" t="str">
        <f t="shared" si="11"/>
        <v>Middenbouw</v>
      </c>
      <c r="E233" s="10">
        <v>5</v>
      </c>
      <c r="F233" s="1" t="s">
        <v>725</v>
      </c>
    </row>
    <row r="234" spans="1:6" x14ac:dyDescent="0.2">
      <c r="A234" s="49" t="s">
        <v>422</v>
      </c>
      <c r="B234" s="8" t="str">
        <f t="shared" si="9"/>
        <v>Ze maken onderscheid tussen vorm- en betekenisaspecten van woorden.</v>
      </c>
      <c r="C234" s="8" t="str">
        <f t="shared" si="10"/>
        <v>Ik kan spelen met taal.</v>
      </c>
      <c r="D234" s="9" t="str">
        <f t="shared" si="11"/>
        <v>Middenbouw</v>
      </c>
      <c r="E234" s="10">
        <v>5</v>
      </c>
      <c r="F234" s="1" t="s">
        <v>726</v>
      </c>
    </row>
    <row r="235" spans="1:6" x14ac:dyDescent="0.2">
      <c r="A235" s="49" t="s">
        <v>422</v>
      </c>
      <c r="B235" s="8" t="str">
        <f t="shared" si="9"/>
        <v>Ze maken onderscheid tussen vorm- en betekenisaspecten van woorden.</v>
      </c>
      <c r="C235" s="8" t="str">
        <f t="shared" si="10"/>
        <v>Ik kan spelen met taal.</v>
      </c>
      <c r="D235" s="9" t="str">
        <f t="shared" si="11"/>
        <v>Middenbouw</v>
      </c>
      <c r="E235" s="10">
        <v>5</v>
      </c>
      <c r="F235" s="1" t="s">
        <v>727</v>
      </c>
    </row>
    <row r="236" spans="1:6" x14ac:dyDescent="0.2">
      <c r="A236" s="49" t="s">
        <v>422</v>
      </c>
      <c r="B236" s="8" t="str">
        <f t="shared" si="9"/>
        <v>Ze maken onderscheid tussen vorm- en betekenisaspecten van woorden.</v>
      </c>
      <c r="C236" s="8" t="str">
        <f t="shared" si="10"/>
        <v>Ik kan spelen met taal.</v>
      </c>
      <c r="D236" s="9" t="str">
        <f t="shared" si="11"/>
        <v>Middenbouw</v>
      </c>
      <c r="E236" s="10">
        <v>5</v>
      </c>
      <c r="F236" s="1" t="s">
        <v>742</v>
      </c>
    </row>
    <row r="237" spans="1:6" x14ac:dyDescent="0.2">
      <c r="A237" s="49" t="s">
        <v>422</v>
      </c>
      <c r="B237" s="8" t="str">
        <f t="shared" si="9"/>
        <v>Ze maken onderscheid tussen vorm- en betekenisaspecten van woorden.</v>
      </c>
      <c r="C237" s="8" t="str">
        <f t="shared" si="10"/>
        <v>Ik kan spelen met taal.</v>
      </c>
      <c r="D237" s="9" t="str">
        <f t="shared" si="11"/>
        <v>Middenbouw</v>
      </c>
      <c r="E237" s="10">
        <v>5</v>
      </c>
      <c r="F237" s="1" t="s">
        <v>728</v>
      </c>
    </row>
    <row r="238" spans="1:6" x14ac:dyDescent="0.2">
      <c r="A238" s="49" t="s">
        <v>422</v>
      </c>
      <c r="B238" s="8" t="str">
        <f t="shared" si="9"/>
        <v>Ze maken onderscheid tussen vorm- en betekenisaspecten van woorden.</v>
      </c>
      <c r="C238" s="8" t="str">
        <f t="shared" si="10"/>
        <v>Ik kan spelen met taal.</v>
      </c>
      <c r="D238" s="9" t="str">
        <f t="shared" si="11"/>
        <v>Middenbouw</v>
      </c>
      <c r="E238" s="10">
        <v>5</v>
      </c>
      <c r="F238" s="1" t="s">
        <v>730</v>
      </c>
    </row>
    <row r="239" spans="1:6" x14ac:dyDescent="0.2">
      <c r="A239" s="49" t="s">
        <v>422</v>
      </c>
      <c r="B239" s="8" t="str">
        <f t="shared" si="9"/>
        <v>Ze maken onderscheid tussen vorm- en betekenisaspecten van woorden.</v>
      </c>
      <c r="C239" s="8" t="str">
        <f t="shared" si="10"/>
        <v>Ik kan spelen met taal.</v>
      </c>
      <c r="D239" s="9" t="str">
        <f t="shared" si="11"/>
        <v>Middenbouw</v>
      </c>
      <c r="E239" s="10">
        <v>5</v>
      </c>
      <c r="F239" s="1" t="s">
        <v>729</v>
      </c>
    </row>
    <row r="240" spans="1:6" x14ac:dyDescent="0.2">
      <c r="A240" s="49" t="s">
        <v>422</v>
      </c>
      <c r="B240" s="8" t="str">
        <f t="shared" si="9"/>
        <v>Ze maken onderscheid tussen vorm- en betekenisaspecten van woorden.</v>
      </c>
      <c r="C240" s="8" t="str">
        <f t="shared" si="10"/>
        <v>Ik kan spelen met taal.</v>
      </c>
      <c r="D240" s="9" t="str">
        <f t="shared" si="11"/>
        <v>Middenbouw</v>
      </c>
      <c r="E240" s="10">
        <v>5</v>
      </c>
      <c r="F240" s="1" t="s">
        <v>827</v>
      </c>
    </row>
    <row r="241" spans="1:6" x14ac:dyDescent="0.2">
      <c r="A241" s="68" t="s">
        <v>422</v>
      </c>
      <c r="B241" s="69" t="str">
        <f>IF(A241="2.7.1","Kinderen breiden hun conceptuele netwerken uit, zodat diepe woordbetekenissen ontstaan.",IF(A241="2.7.2","Ze maken onderscheid tussen vorm- en betekenisaspecten van woorden.",IF(A241="2.7.3","Ze kunnen eenvoudig figuratief taalgebruik interpreteren.",IF(A241="2.7.4","Ze zijn in staat strategieën toe te passen voor het afleiden van de betekenis van woorden uit de tekst.",IF(A241="2.7.5","Ze zijn in staat strategieën toe te passen voor het onthouden van nieuwe woorden.",IF(A241="2.7.6","Kinderen weten dat woorden onderschikkende en bovenschikkende betekenisrelaties kunnen hebben.",IF(A241="2.7.7","Ze weten dat woordparen betekenisrelaties kunnen hebben, zoals tegenstelling en synoniem.",IF(A241="2.7.8","Ze passen figuratief taalgebruik zelf toe.",IF(A241="2.7.9","Ze kunnen zelfstandig nieuwe woordbetekenissen afleiden en onthouden.",IF(A241="2.7.10","Ze weten hoe ze woorden kunnen opzoeken in naslagwerken (woordenboek, encyclopedie).
","Voer tussendoel in"))))))))))</f>
        <v>Ze maken onderscheid tussen vorm- en betekenisaspecten van woorden.</v>
      </c>
      <c r="C241" s="69" t="str">
        <f>IF(A241="2.7.1","Ik kan door te lezen en schrijven steeds beter moeilijke woorden begrijpen.",IF(A241="2.7.2","Ik kan spelen met taal.",IF(A241="2.7.3","Ik herken beeldspraak.",IF(A241="2.7.4","Ik kan de betekenis van moeilijke woorden afleiden uit de tekst.",IF(A241="2.7.5","Ik weet wat ik kan doen om moeilijke woorden te onthouden.",IF(A241="2.7.6","Ik kan woorden op de goede plek in een woordparaplu plaatsen.",IF(A241="2.7.7","Ik kan de relatie van woordparen herkennen en benoemen.",IF(A241="2.7.8","Ik kan figuratief taalgebruik toepassen in eigen schrijfproducten.",IF(A241="2.7.9","Ik kan de betekenis van nieuwe woorden ontdekken/leren en onthouden.",IF(A241="2.7.10","Ik kan de betekenis van nieuwe woorden opzoeken in naslagwerken.","Voer tussendoel in"))))))))))</f>
        <v>Ik kan spelen met taal.</v>
      </c>
      <c r="D241" s="63" t="str">
        <f>IF(A241="2.7.1","Middenbouw",IF(A241="2.7.2","Middenbouw",IF(A241="2.7.3","Middenbouw",IF(A241="2.7.4","Middenbouw",IF(A241="2.7.5","Middenbouw",IF(A241="2.7.6","Bovenbouw",IF(A241="2.7.7","Bovenbouw",IF(A241="2.7.8","Bovenbouw",IF(A241="2.7.9","Bovenbouw",IF(A241="2.7.10","Bovenbouw","Onbepaald"))))))))))</f>
        <v>Middenbouw</v>
      </c>
      <c r="E241" s="64">
        <v>5</v>
      </c>
      <c r="F241" s="65" t="s">
        <v>700</v>
      </c>
    </row>
    <row r="242" spans="1:6" x14ac:dyDescent="0.2">
      <c r="A242" s="49" t="s">
        <v>422</v>
      </c>
      <c r="B242" s="8" t="str">
        <f t="shared" si="9"/>
        <v>Ze maken onderscheid tussen vorm- en betekenisaspecten van woorden.</v>
      </c>
      <c r="C242" s="8" t="str">
        <f t="shared" si="10"/>
        <v>Ik kan spelen met taal.</v>
      </c>
      <c r="D242" s="9" t="str">
        <f t="shared" si="11"/>
        <v>Middenbouw</v>
      </c>
      <c r="E242" s="10">
        <v>5</v>
      </c>
      <c r="F242" s="1" t="s">
        <v>731</v>
      </c>
    </row>
    <row r="243" spans="1:6" x14ac:dyDescent="0.2">
      <c r="A243" s="49" t="s">
        <v>422</v>
      </c>
      <c r="B243" s="8" t="str">
        <f t="shared" si="9"/>
        <v>Ze maken onderscheid tussen vorm- en betekenisaspecten van woorden.</v>
      </c>
      <c r="C243" s="8" t="str">
        <f t="shared" si="10"/>
        <v>Ik kan spelen met taal.</v>
      </c>
      <c r="D243" s="9" t="str">
        <f t="shared" si="11"/>
        <v>Middenbouw</v>
      </c>
      <c r="E243" s="10">
        <v>5</v>
      </c>
      <c r="F243" s="1" t="s">
        <v>732</v>
      </c>
    </row>
    <row r="244" spans="1:6" x14ac:dyDescent="0.2">
      <c r="A244" s="49" t="s">
        <v>422</v>
      </c>
      <c r="B244" s="8" t="str">
        <f t="shared" si="9"/>
        <v>Ze maken onderscheid tussen vorm- en betekenisaspecten van woorden.</v>
      </c>
      <c r="C244" s="8" t="str">
        <f t="shared" si="10"/>
        <v>Ik kan spelen met taal.</v>
      </c>
      <c r="D244" s="9" t="str">
        <f t="shared" si="11"/>
        <v>Middenbouw</v>
      </c>
      <c r="E244" s="10">
        <v>5</v>
      </c>
      <c r="F244" s="1" t="s">
        <v>568</v>
      </c>
    </row>
    <row r="245" spans="1:6" x14ac:dyDescent="0.2">
      <c r="A245" s="49" t="s">
        <v>422</v>
      </c>
      <c r="B245" s="8" t="str">
        <f t="shared" si="9"/>
        <v>Ze maken onderscheid tussen vorm- en betekenisaspecten van woorden.</v>
      </c>
      <c r="C245" s="8" t="str">
        <f t="shared" si="10"/>
        <v>Ik kan spelen met taal.</v>
      </c>
      <c r="D245" s="9" t="str">
        <f t="shared" si="11"/>
        <v>Middenbouw</v>
      </c>
      <c r="E245" s="10">
        <v>5</v>
      </c>
      <c r="F245" s="1" t="s">
        <v>556</v>
      </c>
    </row>
    <row r="246" spans="1:6" x14ac:dyDescent="0.2">
      <c r="A246" s="49" t="s">
        <v>422</v>
      </c>
      <c r="B246" s="8" t="str">
        <f t="shared" si="9"/>
        <v>Ze maken onderscheid tussen vorm- en betekenisaspecten van woorden.</v>
      </c>
      <c r="C246" s="8" t="str">
        <f t="shared" si="10"/>
        <v>Ik kan spelen met taal.</v>
      </c>
      <c r="D246" s="9" t="str">
        <f t="shared" si="11"/>
        <v>Middenbouw</v>
      </c>
      <c r="E246" s="10">
        <v>5</v>
      </c>
      <c r="F246" s="1" t="s">
        <v>559</v>
      </c>
    </row>
    <row r="247" spans="1:6" x14ac:dyDescent="0.2">
      <c r="A247" s="49" t="s">
        <v>524</v>
      </c>
      <c r="B247" s="8" t="str">
        <f t="shared" si="9"/>
        <v>Ze kunnen eenvoudig figuratief taalgebruik interpreteren.</v>
      </c>
      <c r="C247" s="8" t="str">
        <f t="shared" si="10"/>
        <v>Ik herken beeldspraak.</v>
      </c>
      <c r="D247" s="9" t="str">
        <f t="shared" si="11"/>
        <v>Middenbouw</v>
      </c>
      <c r="E247" s="10">
        <v>5</v>
      </c>
      <c r="F247" s="1" t="s">
        <v>700</v>
      </c>
    </row>
    <row r="248" spans="1:6" x14ac:dyDescent="0.2">
      <c r="A248" s="49" t="s">
        <v>524</v>
      </c>
      <c r="B248" s="8" t="str">
        <f t="shared" si="9"/>
        <v>Ze kunnen eenvoudig figuratief taalgebruik interpreteren.</v>
      </c>
      <c r="C248" s="8" t="str">
        <f t="shared" si="10"/>
        <v>Ik herken beeldspraak.</v>
      </c>
      <c r="D248" s="9" t="str">
        <f t="shared" si="11"/>
        <v>Middenbouw</v>
      </c>
      <c r="E248" s="10">
        <v>5</v>
      </c>
      <c r="F248" s="1" t="s">
        <v>701</v>
      </c>
    </row>
    <row r="249" spans="1:6" x14ac:dyDescent="0.2">
      <c r="A249" s="49" t="s">
        <v>524</v>
      </c>
      <c r="B249" s="8" t="str">
        <f t="shared" si="9"/>
        <v>Ze kunnen eenvoudig figuratief taalgebruik interpreteren.</v>
      </c>
      <c r="C249" s="8" t="str">
        <f t="shared" si="10"/>
        <v>Ik herken beeldspraak.</v>
      </c>
      <c r="D249" s="9" t="str">
        <f t="shared" si="11"/>
        <v>Middenbouw</v>
      </c>
      <c r="E249" s="10">
        <v>5</v>
      </c>
      <c r="F249" s="1" t="s">
        <v>582</v>
      </c>
    </row>
    <row r="250" spans="1:6" x14ac:dyDescent="0.2">
      <c r="A250" s="49" t="s">
        <v>524</v>
      </c>
      <c r="B250" s="8" t="str">
        <f t="shared" si="9"/>
        <v>Ze kunnen eenvoudig figuratief taalgebruik interpreteren.</v>
      </c>
      <c r="C250" s="8" t="str">
        <f t="shared" si="10"/>
        <v>Ik herken beeldspraak.</v>
      </c>
      <c r="D250" s="9" t="str">
        <f t="shared" si="11"/>
        <v>Middenbouw</v>
      </c>
      <c r="E250" s="10">
        <v>5</v>
      </c>
      <c r="F250" s="1" t="s">
        <v>609</v>
      </c>
    </row>
    <row r="251" spans="1:6" x14ac:dyDescent="0.2">
      <c r="A251" s="49" t="s">
        <v>524</v>
      </c>
      <c r="B251" s="8" t="str">
        <f t="shared" si="9"/>
        <v>Ze kunnen eenvoudig figuratief taalgebruik interpreteren.</v>
      </c>
      <c r="C251" s="8" t="str">
        <f t="shared" si="10"/>
        <v>Ik herken beeldspraak.</v>
      </c>
      <c r="D251" s="9" t="str">
        <f t="shared" si="11"/>
        <v>Middenbouw</v>
      </c>
      <c r="E251" s="10">
        <v>5</v>
      </c>
      <c r="F251" s="1" t="s">
        <v>618</v>
      </c>
    </row>
    <row r="252" spans="1:6" x14ac:dyDescent="0.2">
      <c r="A252" s="49" t="s">
        <v>524</v>
      </c>
      <c r="B252" s="8" t="str">
        <f t="shared" si="9"/>
        <v>Ze kunnen eenvoudig figuratief taalgebruik interpreteren.</v>
      </c>
      <c r="C252" s="8" t="str">
        <f t="shared" si="10"/>
        <v>Ik herken beeldspraak.</v>
      </c>
      <c r="D252" s="9" t="str">
        <f t="shared" si="11"/>
        <v>Middenbouw</v>
      </c>
      <c r="E252" s="10">
        <v>5</v>
      </c>
      <c r="F252" s="1" t="s">
        <v>707</v>
      </c>
    </row>
    <row r="253" spans="1:6" x14ac:dyDescent="0.2">
      <c r="A253" s="49" t="s">
        <v>524</v>
      </c>
      <c r="B253" s="8" t="str">
        <f t="shared" si="9"/>
        <v>Ze kunnen eenvoudig figuratief taalgebruik interpreteren.</v>
      </c>
      <c r="C253" s="8" t="str">
        <f t="shared" si="10"/>
        <v>Ik herken beeldspraak.</v>
      </c>
      <c r="D253" s="9" t="str">
        <f t="shared" si="11"/>
        <v>Middenbouw</v>
      </c>
      <c r="E253" s="10">
        <v>5</v>
      </c>
      <c r="F253" s="1" t="s">
        <v>710</v>
      </c>
    </row>
    <row r="254" spans="1:6" x14ac:dyDescent="0.2">
      <c r="A254" s="49" t="s">
        <v>524</v>
      </c>
      <c r="B254" s="8" t="str">
        <f t="shared" si="9"/>
        <v>Ze kunnen eenvoudig figuratief taalgebruik interpreteren.</v>
      </c>
      <c r="C254" s="8" t="str">
        <f t="shared" si="10"/>
        <v>Ik herken beeldspraak.</v>
      </c>
      <c r="D254" s="9" t="str">
        <f t="shared" si="11"/>
        <v>Middenbouw</v>
      </c>
      <c r="E254" s="10">
        <v>5</v>
      </c>
      <c r="F254" s="1" t="s">
        <v>742</v>
      </c>
    </row>
    <row r="255" spans="1:6" x14ac:dyDescent="0.2">
      <c r="A255" s="49" t="s">
        <v>524</v>
      </c>
      <c r="B255" s="8" t="str">
        <f t="shared" si="9"/>
        <v>Ze kunnen eenvoudig figuratief taalgebruik interpreteren.</v>
      </c>
      <c r="C255" s="8" t="str">
        <f t="shared" si="10"/>
        <v>Ik herken beeldspraak.</v>
      </c>
      <c r="D255" s="9" t="str">
        <f t="shared" si="11"/>
        <v>Middenbouw</v>
      </c>
      <c r="E255" s="10">
        <v>5</v>
      </c>
      <c r="F255" s="1" t="s">
        <v>565</v>
      </c>
    </row>
    <row r="256" spans="1:6" x14ac:dyDescent="0.2">
      <c r="A256" s="49" t="s">
        <v>524</v>
      </c>
      <c r="B256" s="8" t="str">
        <f t="shared" si="9"/>
        <v>Ze kunnen eenvoudig figuratief taalgebruik interpreteren.</v>
      </c>
      <c r="C256" s="8" t="str">
        <f t="shared" si="10"/>
        <v>Ik herken beeldspraak.</v>
      </c>
      <c r="D256" s="9" t="str">
        <f t="shared" si="11"/>
        <v>Middenbouw</v>
      </c>
      <c r="E256" s="10">
        <v>5</v>
      </c>
      <c r="F256" s="1" t="s">
        <v>566</v>
      </c>
    </row>
    <row r="257" spans="1:6" x14ac:dyDescent="0.2">
      <c r="A257" s="49" t="s">
        <v>524</v>
      </c>
      <c r="B257" s="8" t="str">
        <f t="shared" si="9"/>
        <v>Ze kunnen eenvoudig figuratief taalgebruik interpreteren.</v>
      </c>
      <c r="C257" s="8" t="str">
        <f t="shared" si="10"/>
        <v>Ik herken beeldspraak.</v>
      </c>
      <c r="D257" s="9" t="str">
        <f t="shared" si="11"/>
        <v>Middenbouw</v>
      </c>
      <c r="E257" s="10">
        <v>5</v>
      </c>
      <c r="F257" s="1" t="s">
        <v>556</v>
      </c>
    </row>
    <row r="258" spans="1:6" x14ac:dyDescent="0.2">
      <c r="A258" s="49" t="s">
        <v>524</v>
      </c>
      <c r="B258" s="8" t="str">
        <f t="shared" si="9"/>
        <v>Ze kunnen eenvoudig figuratief taalgebruik interpreteren.</v>
      </c>
      <c r="C258" s="8" t="str">
        <f t="shared" si="10"/>
        <v>Ik herken beeldspraak.</v>
      </c>
      <c r="D258" s="9" t="str">
        <f t="shared" si="11"/>
        <v>Middenbouw</v>
      </c>
      <c r="E258" s="10">
        <v>5</v>
      </c>
      <c r="F258" s="1" t="s">
        <v>559</v>
      </c>
    </row>
    <row r="259" spans="1:6" ht="28.5" x14ac:dyDescent="0.2">
      <c r="A259" s="49" t="s">
        <v>423</v>
      </c>
      <c r="B259" s="8" t="str">
        <f t="shared" ref="B259:B321" si="12">IF(A259="2.7.1","Kinderen breiden hun conceptuele netwerken uit, zodat diepe woordbetekenissen ontstaan.",IF(A259="2.7.2","Ze maken onderscheid tussen vorm- en betekenisaspecten van woorden.",IF(A259="2.7.3","Ze kunnen eenvoudig figuratief taalgebruik interpreteren.",IF(A259="2.7.4","Ze zijn in staat strategieën toe te passen voor het afleiden van de betekenis van woorden uit de tekst.",IF(A259="2.7.5","Ze zijn in staat strategieën toe te passen voor het onthouden van nieuwe woorden.",IF(A259="2.7.6","Kinderen weten dat woorden onderschikkende en bovenschikkende betekenisrelaties kunnen hebben.",IF(A259="2.7.7","Ze weten dat woordparen betekenisrelaties kunnen hebben, zoals tegenstelling en synoniem.",IF(A259="2.7.8","Ze passen figuratief taalgebruik zelf toe.",IF(A259="2.7.9","Ze kunnen zelfstandig nieuwe woordbetekenissen afleiden en onthouden.",IF(A259="2.7.10","Ze weten hoe ze woorden kunnen opzoeken in naslagwerken (woordenboek, encyclopedie).
","Voer tussendoel in"))))))))))</f>
        <v>Ze zijn in staat strategieën toe te passen voor het afleiden van de betekenis van woorden uit de tekst.</v>
      </c>
      <c r="C259" s="8" t="str">
        <f t="shared" ref="C259:C321" si="13">IF(A259="2.7.1","Ik kan door te lezen en schrijven steeds beter moeilijke woorden begrijpen.",IF(A259="2.7.2","Ik kan spelen met taal.",IF(A259="2.7.3","Ik herken beeldspraak.",IF(A259="2.7.4","Ik kan de betekenis van moeilijke woorden afleiden uit de tekst.",IF(A259="2.7.5","Ik weet wat ik kan doen om moeilijke woorden te onthouden.",IF(A259="2.7.6","Ik kan woorden op de goede plek in een woordparaplu plaatsen.",IF(A259="2.7.7","Ik kan de relatie van woordparen herkennen en benoemen.",IF(A259="2.7.8","Ik kan figuratief taalgebruik toepassen in eigen schrijfproducten.",IF(A259="2.7.9","Ik kan de betekenis van nieuwe woorden ontdekken/leren en onthouden.",IF(A259="2.7.10","Ik kan de betekenis van nieuwe woorden opzoeken in naslagwerken.","Voer tussendoel in"))))))))))</f>
        <v>Ik kan de betekenis van moeilijke woorden afleiden uit de tekst.</v>
      </c>
      <c r="D259" s="9" t="str">
        <f t="shared" ref="D259:D321" si="14">IF(A259="2.7.1","Middenbouw",IF(A259="2.7.2","Middenbouw",IF(A259="2.7.3","Middenbouw",IF(A259="2.7.4","Middenbouw",IF(A259="2.7.5","Middenbouw",IF(A259="2.7.6","Bovenbouw",IF(A259="2.7.7","Bovenbouw",IF(A259="2.7.8","Bovenbouw",IF(A259="2.7.9","Bovenbouw",IF(A259="2.7.10","Bovenbouw","Onbepaald"))))))))))</f>
        <v>Middenbouw</v>
      </c>
      <c r="E259" s="10">
        <v>5</v>
      </c>
      <c r="F259" s="1" t="s">
        <v>701</v>
      </c>
    </row>
    <row r="260" spans="1:6" ht="28.5" x14ac:dyDescent="0.2">
      <c r="A260" s="49" t="s">
        <v>423</v>
      </c>
      <c r="B260" s="8" t="str">
        <f t="shared" si="12"/>
        <v>Ze zijn in staat strategieën toe te passen voor het afleiden van de betekenis van woorden uit de tekst.</v>
      </c>
      <c r="C260" s="8" t="str">
        <f t="shared" si="13"/>
        <v>Ik kan de betekenis van moeilijke woorden afleiden uit de tekst.</v>
      </c>
      <c r="D260" s="9" t="str">
        <f t="shared" si="14"/>
        <v>Middenbouw</v>
      </c>
      <c r="E260" s="10">
        <v>5</v>
      </c>
      <c r="F260" s="1" t="s">
        <v>609</v>
      </c>
    </row>
    <row r="261" spans="1:6" ht="28.5" x14ac:dyDescent="0.2">
      <c r="A261" s="49" t="s">
        <v>423</v>
      </c>
      <c r="B261" s="8" t="str">
        <f t="shared" si="12"/>
        <v>Ze zijn in staat strategieën toe te passen voor het afleiden van de betekenis van woorden uit de tekst.</v>
      </c>
      <c r="C261" s="8" t="str">
        <f t="shared" si="13"/>
        <v>Ik kan de betekenis van moeilijke woorden afleiden uit de tekst.</v>
      </c>
      <c r="D261" s="9" t="str">
        <f t="shared" si="14"/>
        <v>Middenbouw</v>
      </c>
      <c r="E261" s="10">
        <v>5</v>
      </c>
      <c r="F261" s="1" t="s">
        <v>703</v>
      </c>
    </row>
    <row r="262" spans="1:6" ht="28.5" x14ac:dyDescent="0.2">
      <c r="A262" s="49" t="s">
        <v>423</v>
      </c>
      <c r="B262" s="8" t="str">
        <f t="shared" si="12"/>
        <v>Ze zijn in staat strategieën toe te passen voor het afleiden van de betekenis van woorden uit de tekst.</v>
      </c>
      <c r="C262" s="8" t="str">
        <f t="shared" si="13"/>
        <v>Ik kan de betekenis van moeilijke woorden afleiden uit de tekst.</v>
      </c>
      <c r="D262" s="9" t="str">
        <f t="shared" si="14"/>
        <v>Middenbouw</v>
      </c>
      <c r="E262" s="10">
        <v>5</v>
      </c>
      <c r="F262" s="1" t="s">
        <v>714</v>
      </c>
    </row>
    <row r="263" spans="1:6" ht="28.5" x14ac:dyDescent="0.2">
      <c r="A263" s="49" t="s">
        <v>423</v>
      </c>
      <c r="B263" s="8" t="str">
        <f t="shared" si="12"/>
        <v>Ze zijn in staat strategieën toe te passen voor het afleiden van de betekenis van woorden uit de tekst.</v>
      </c>
      <c r="C263" s="8" t="str">
        <f t="shared" si="13"/>
        <v>Ik kan de betekenis van moeilijke woorden afleiden uit de tekst.</v>
      </c>
      <c r="D263" s="9" t="str">
        <f t="shared" si="14"/>
        <v>Middenbouw</v>
      </c>
      <c r="E263" s="10">
        <v>5</v>
      </c>
      <c r="F263" s="1" t="s">
        <v>704</v>
      </c>
    </row>
    <row r="264" spans="1:6" ht="28.5" x14ac:dyDescent="0.2">
      <c r="A264" s="49" t="s">
        <v>423</v>
      </c>
      <c r="B264" s="8" t="str">
        <f t="shared" si="12"/>
        <v>Ze zijn in staat strategieën toe te passen voor het afleiden van de betekenis van woorden uit de tekst.</v>
      </c>
      <c r="C264" s="8" t="str">
        <f t="shared" si="13"/>
        <v>Ik kan de betekenis van moeilijke woorden afleiden uit de tekst.</v>
      </c>
      <c r="D264" s="9" t="str">
        <f t="shared" si="14"/>
        <v>Middenbouw</v>
      </c>
      <c r="E264" s="10">
        <v>5</v>
      </c>
      <c r="F264" s="1" t="s">
        <v>710</v>
      </c>
    </row>
    <row r="265" spans="1:6" ht="28.5" x14ac:dyDescent="0.2">
      <c r="A265" s="49" t="s">
        <v>423</v>
      </c>
      <c r="B265" s="8" t="str">
        <f t="shared" si="12"/>
        <v>Ze zijn in staat strategieën toe te passen voor het afleiden van de betekenis van woorden uit de tekst.</v>
      </c>
      <c r="C265" s="8" t="str">
        <f t="shared" si="13"/>
        <v>Ik kan de betekenis van moeilijke woorden afleiden uit de tekst.</v>
      </c>
      <c r="D265" s="9" t="str">
        <f t="shared" si="14"/>
        <v>Middenbouw</v>
      </c>
      <c r="E265" s="10">
        <v>5</v>
      </c>
      <c r="F265" s="1" t="s">
        <v>724</v>
      </c>
    </row>
    <row r="266" spans="1:6" ht="28.5" x14ac:dyDescent="0.2">
      <c r="A266" s="49" t="s">
        <v>423</v>
      </c>
      <c r="B266" s="8" t="str">
        <f t="shared" si="12"/>
        <v>Ze zijn in staat strategieën toe te passen voor het afleiden van de betekenis van woorden uit de tekst.</v>
      </c>
      <c r="C266" s="8" t="str">
        <f t="shared" si="13"/>
        <v>Ik kan de betekenis van moeilijke woorden afleiden uit de tekst.</v>
      </c>
      <c r="D266" s="9" t="str">
        <f t="shared" si="14"/>
        <v>Middenbouw</v>
      </c>
      <c r="E266" s="10">
        <v>5</v>
      </c>
      <c r="F266" s="1" t="s">
        <v>718</v>
      </c>
    </row>
    <row r="267" spans="1:6" ht="28.5" x14ac:dyDescent="0.2">
      <c r="A267" s="49" t="s">
        <v>423</v>
      </c>
      <c r="B267" s="8" t="str">
        <f t="shared" si="12"/>
        <v>Ze zijn in staat strategieën toe te passen voor het afleiden van de betekenis van woorden uit de tekst.</v>
      </c>
      <c r="C267" s="8" t="str">
        <f t="shared" si="13"/>
        <v>Ik kan de betekenis van moeilijke woorden afleiden uit de tekst.</v>
      </c>
      <c r="D267" s="9" t="str">
        <f t="shared" si="14"/>
        <v>Middenbouw</v>
      </c>
      <c r="E267" s="10">
        <v>5</v>
      </c>
      <c r="F267" s="1" t="s">
        <v>567</v>
      </c>
    </row>
    <row r="268" spans="1:6" ht="28.5" x14ac:dyDescent="0.2">
      <c r="A268" s="49" t="s">
        <v>423</v>
      </c>
      <c r="B268" s="8" t="str">
        <f t="shared" si="12"/>
        <v>Ze zijn in staat strategieën toe te passen voor het afleiden van de betekenis van woorden uit de tekst.</v>
      </c>
      <c r="C268" s="8" t="str">
        <f t="shared" si="13"/>
        <v>Ik kan de betekenis van moeilijke woorden afleiden uit de tekst.</v>
      </c>
      <c r="D268" s="9" t="str">
        <f t="shared" si="14"/>
        <v>Middenbouw</v>
      </c>
      <c r="E268" s="10">
        <v>5</v>
      </c>
      <c r="F268" s="1" t="s">
        <v>740</v>
      </c>
    </row>
    <row r="269" spans="1:6" ht="28.5" x14ac:dyDescent="0.2">
      <c r="A269" s="49" t="s">
        <v>423</v>
      </c>
      <c r="B269" s="8" t="str">
        <f t="shared" si="12"/>
        <v>Ze zijn in staat strategieën toe te passen voor het afleiden van de betekenis van woorden uit de tekst.</v>
      </c>
      <c r="C269" s="8" t="str">
        <f t="shared" si="13"/>
        <v>Ik kan de betekenis van moeilijke woorden afleiden uit de tekst.</v>
      </c>
      <c r="D269" s="9" t="str">
        <f t="shared" si="14"/>
        <v>Middenbouw</v>
      </c>
      <c r="E269" s="10">
        <v>5</v>
      </c>
      <c r="F269" s="1" t="s">
        <v>727</v>
      </c>
    </row>
    <row r="270" spans="1:6" ht="28.5" x14ac:dyDescent="0.2">
      <c r="A270" s="49" t="s">
        <v>423</v>
      </c>
      <c r="B270" s="8" t="str">
        <f t="shared" si="12"/>
        <v>Ze zijn in staat strategieën toe te passen voor het afleiden van de betekenis van woorden uit de tekst.</v>
      </c>
      <c r="C270" s="8" t="str">
        <f t="shared" si="13"/>
        <v>Ik kan de betekenis van moeilijke woorden afleiden uit de tekst.</v>
      </c>
      <c r="D270" s="9" t="str">
        <f t="shared" si="14"/>
        <v>Middenbouw</v>
      </c>
      <c r="E270" s="10">
        <v>5</v>
      </c>
      <c r="F270" s="1" t="s">
        <v>565</v>
      </c>
    </row>
    <row r="271" spans="1:6" ht="28.5" x14ac:dyDescent="0.2">
      <c r="A271" s="49" t="s">
        <v>423</v>
      </c>
      <c r="B271" s="8" t="str">
        <f t="shared" si="12"/>
        <v>Ze zijn in staat strategieën toe te passen voor het afleiden van de betekenis van woorden uit de tekst.</v>
      </c>
      <c r="C271" s="8" t="str">
        <f t="shared" si="13"/>
        <v>Ik kan de betekenis van moeilijke woorden afleiden uit de tekst.</v>
      </c>
      <c r="D271" s="9" t="str">
        <f t="shared" si="14"/>
        <v>Middenbouw</v>
      </c>
      <c r="E271" s="10">
        <v>5</v>
      </c>
      <c r="F271" s="1" t="s">
        <v>568</v>
      </c>
    </row>
    <row r="272" spans="1:6" ht="28.5" x14ac:dyDescent="0.2">
      <c r="A272" s="49" t="s">
        <v>423</v>
      </c>
      <c r="B272" s="8" t="str">
        <f t="shared" si="12"/>
        <v>Ze zijn in staat strategieën toe te passen voor het afleiden van de betekenis van woorden uit de tekst.</v>
      </c>
      <c r="C272" s="8" t="str">
        <f t="shared" si="13"/>
        <v>Ik kan de betekenis van moeilijke woorden afleiden uit de tekst.</v>
      </c>
      <c r="D272" s="9" t="str">
        <f t="shared" si="14"/>
        <v>Middenbouw</v>
      </c>
      <c r="E272" s="10">
        <v>5</v>
      </c>
      <c r="F272" s="1" t="s">
        <v>580</v>
      </c>
    </row>
    <row r="273" spans="1:6" ht="28.5" x14ac:dyDescent="0.2">
      <c r="A273" s="49" t="s">
        <v>424</v>
      </c>
      <c r="B273" s="8" t="str">
        <f t="shared" si="12"/>
        <v>Ze zijn in staat strategieën toe te passen voor het onthouden van nieuwe woorden.</v>
      </c>
      <c r="C273" s="8" t="str">
        <f t="shared" si="13"/>
        <v>Ik weet wat ik kan doen om moeilijke woorden te onthouden.</v>
      </c>
      <c r="D273" s="9" t="str">
        <f t="shared" si="14"/>
        <v>Middenbouw</v>
      </c>
      <c r="E273" s="10">
        <v>5</v>
      </c>
      <c r="F273" s="1" t="s">
        <v>701</v>
      </c>
    </row>
    <row r="274" spans="1:6" ht="28.5" x14ac:dyDescent="0.2">
      <c r="A274" s="49" t="s">
        <v>424</v>
      </c>
      <c r="B274" s="8" t="str">
        <f t="shared" si="12"/>
        <v>Ze zijn in staat strategieën toe te passen voor het onthouden van nieuwe woorden.</v>
      </c>
      <c r="C274" s="8" t="str">
        <f t="shared" si="13"/>
        <v>Ik weet wat ik kan doen om moeilijke woorden te onthouden.</v>
      </c>
      <c r="D274" s="9" t="str">
        <f t="shared" si="14"/>
        <v>Middenbouw</v>
      </c>
      <c r="E274" s="10">
        <v>5</v>
      </c>
      <c r="F274" s="1" t="s">
        <v>609</v>
      </c>
    </row>
    <row r="275" spans="1:6" ht="28.5" x14ac:dyDescent="0.2">
      <c r="A275" s="49" t="s">
        <v>424</v>
      </c>
      <c r="B275" s="8" t="str">
        <f t="shared" si="12"/>
        <v>Ze zijn in staat strategieën toe te passen voor het onthouden van nieuwe woorden.</v>
      </c>
      <c r="C275" s="8" t="str">
        <f t="shared" si="13"/>
        <v>Ik weet wat ik kan doen om moeilijke woorden te onthouden.</v>
      </c>
      <c r="D275" s="9" t="str">
        <f t="shared" si="14"/>
        <v>Middenbouw</v>
      </c>
      <c r="E275" s="10">
        <v>5</v>
      </c>
      <c r="F275" s="1" t="s">
        <v>704</v>
      </c>
    </row>
    <row r="276" spans="1:6" ht="28.5" x14ac:dyDescent="0.2">
      <c r="A276" s="49" t="s">
        <v>424</v>
      </c>
      <c r="B276" s="8" t="str">
        <f t="shared" si="12"/>
        <v>Ze zijn in staat strategieën toe te passen voor het onthouden van nieuwe woorden.</v>
      </c>
      <c r="C276" s="8" t="str">
        <f t="shared" si="13"/>
        <v>Ik weet wat ik kan doen om moeilijke woorden te onthouden.</v>
      </c>
      <c r="D276" s="9" t="str">
        <f t="shared" si="14"/>
        <v>Middenbouw</v>
      </c>
      <c r="E276" s="10">
        <v>5</v>
      </c>
      <c r="F276" s="1" t="s">
        <v>710</v>
      </c>
    </row>
    <row r="277" spans="1:6" ht="28.5" x14ac:dyDescent="0.2">
      <c r="A277" s="49" t="s">
        <v>424</v>
      </c>
      <c r="B277" s="8" t="str">
        <f t="shared" si="12"/>
        <v>Ze zijn in staat strategieën toe te passen voor het onthouden van nieuwe woorden.</v>
      </c>
      <c r="C277" s="8" t="str">
        <f t="shared" si="13"/>
        <v>Ik weet wat ik kan doen om moeilijke woorden te onthouden.</v>
      </c>
      <c r="D277" s="9" t="str">
        <f t="shared" si="14"/>
        <v>Middenbouw</v>
      </c>
      <c r="E277" s="10">
        <v>5</v>
      </c>
      <c r="F277" s="1" t="s">
        <v>711</v>
      </c>
    </row>
    <row r="278" spans="1:6" ht="28.5" x14ac:dyDescent="0.2">
      <c r="A278" s="49" t="s">
        <v>424</v>
      </c>
      <c r="B278" s="8" t="str">
        <f t="shared" si="12"/>
        <v>Ze zijn in staat strategieën toe te passen voor het onthouden van nieuwe woorden.</v>
      </c>
      <c r="C278" s="8" t="str">
        <f t="shared" si="13"/>
        <v>Ik weet wat ik kan doen om moeilijke woorden te onthouden.</v>
      </c>
      <c r="D278" s="9" t="str">
        <f t="shared" si="14"/>
        <v>Middenbouw</v>
      </c>
      <c r="E278" s="10">
        <v>5</v>
      </c>
      <c r="F278" s="1" t="s">
        <v>717</v>
      </c>
    </row>
    <row r="279" spans="1:6" ht="28.5" x14ac:dyDescent="0.2">
      <c r="A279" s="49" t="s">
        <v>424</v>
      </c>
      <c r="B279" s="8" t="str">
        <f t="shared" si="12"/>
        <v>Ze zijn in staat strategieën toe te passen voor het onthouden van nieuwe woorden.</v>
      </c>
      <c r="C279" s="8" t="str">
        <f t="shared" si="13"/>
        <v>Ik weet wat ik kan doen om moeilijke woorden te onthouden.</v>
      </c>
      <c r="D279" s="9" t="str">
        <f t="shared" si="14"/>
        <v>Middenbouw</v>
      </c>
      <c r="E279" s="10">
        <v>5</v>
      </c>
      <c r="F279" s="1" t="s">
        <v>718</v>
      </c>
    </row>
    <row r="280" spans="1:6" ht="28.5" x14ac:dyDescent="0.2">
      <c r="A280" s="49" t="s">
        <v>424</v>
      </c>
      <c r="B280" s="8" t="str">
        <f t="shared" si="12"/>
        <v>Ze zijn in staat strategieën toe te passen voor het onthouden van nieuwe woorden.</v>
      </c>
      <c r="C280" s="8" t="str">
        <f t="shared" si="13"/>
        <v>Ik weet wat ik kan doen om moeilijke woorden te onthouden.</v>
      </c>
      <c r="D280" s="9" t="str">
        <f t="shared" si="14"/>
        <v>Middenbouw</v>
      </c>
      <c r="E280" s="10">
        <v>5</v>
      </c>
      <c r="F280" s="1" t="s">
        <v>567</v>
      </c>
    </row>
    <row r="281" spans="1:6" ht="28.5" x14ac:dyDescent="0.2">
      <c r="A281" s="49" t="s">
        <v>424</v>
      </c>
      <c r="B281" s="8" t="str">
        <f t="shared" si="12"/>
        <v>Ze zijn in staat strategieën toe te passen voor het onthouden van nieuwe woorden.</v>
      </c>
      <c r="C281" s="8" t="str">
        <f t="shared" si="13"/>
        <v>Ik weet wat ik kan doen om moeilijke woorden te onthouden.</v>
      </c>
      <c r="D281" s="9" t="str">
        <f t="shared" si="14"/>
        <v>Middenbouw</v>
      </c>
      <c r="E281" s="10">
        <v>5</v>
      </c>
      <c r="F281" s="1" t="s">
        <v>719</v>
      </c>
    </row>
    <row r="282" spans="1:6" ht="28.5" x14ac:dyDescent="0.2">
      <c r="A282" s="49" t="s">
        <v>424</v>
      </c>
      <c r="B282" s="8" t="str">
        <f t="shared" si="12"/>
        <v>Ze zijn in staat strategieën toe te passen voor het onthouden van nieuwe woorden.</v>
      </c>
      <c r="C282" s="8" t="str">
        <f t="shared" si="13"/>
        <v>Ik weet wat ik kan doen om moeilijke woorden te onthouden.</v>
      </c>
      <c r="D282" s="9" t="str">
        <f t="shared" si="14"/>
        <v>Middenbouw</v>
      </c>
      <c r="E282" s="10">
        <v>5</v>
      </c>
      <c r="F282" s="1" t="s">
        <v>720</v>
      </c>
    </row>
    <row r="283" spans="1:6" ht="28.5" x14ac:dyDescent="0.2">
      <c r="A283" s="49" t="s">
        <v>424</v>
      </c>
      <c r="B283" s="8" t="str">
        <f t="shared" si="12"/>
        <v>Ze zijn in staat strategieën toe te passen voor het onthouden van nieuwe woorden.</v>
      </c>
      <c r="C283" s="8" t="str">
        <f t="shared" si="13"/>
        <v>Ik weet wat ik kan doen om moeilijke woorden te onthouden.</v>
      </c>
      <c r="D283" s="9" t="str">
        <f t="shared" si="14"/>
        <v>Middenbouw</v>
      </c>
      <c r="E283" s="10">
        <v>5</v>
      </c>
      <c r="F283" s="1" t="s">
        <v>739</v>
      </c>
    </row>
    <row r="284" spans="1:6" ht="28.5" x14ac:dyDescent="0.2">
      <c r="A284" s="49" t="s">
        <v>424</v>
      </c>
      <c r="B284" s="8" t="str">
        <f t="shared" si="12"/>
        <v>Ze zijn in staat strategieën toe te passen voor het onthouden van nieuwe woorden.</v>
      </c>
      <c r="C284" s="8" t="str">
        <f t="shared" si="13"/>
        <v>Ik weet wat ik kan doen om moeilijke woorden te onthouden.</v>
      </c>
      <c r="D284" s="9" t="str">
        <f t="shared" si="14"/>
        <v>Middenbouw</v>
      </c>
      <c r="E284" s="10">
        <v>5</v>
      </c>
      <c r="F284" s="1" t="s">
        <v>722</v>
      </c>
    </row>
    <row r="285" spans="1:6" ht="28.5" x14ac:dyDescent="0.2">
      <c r="A285" s="49" t="s">
        <v>424</v>
      </c>
      <c r="B285" s="8" t="str">
        <f t="shared" si="12"/>
        <v>Ze zijn in staat strategieën toe te passen voor het onthouden van nieuwe woorden.</v>
      </c>
      <c r="C285" s="8" t="str">
        <f t="shared" si="13"/>
        <v>Ik weet wat ik kan doen om moeilijke woorden te onthouden.</v>
      </c>
      <c r="D285" s="9" t="str">
        <f t="shared" si="14"/>
        <v>Middenbouw</v>
      </c>
      <c r="E285" s="10">
        <v>5</v>
      </c>
      <c r="F285" s="1" t="s">
        <v>740</v>
      </c>
    </row>
    <row r="286" spans="1:6" ht="28.5" x14ac:dyDescent="0.2">
      <c r="A286" s="49" t="s">
        <v>424</v>
      </c>
      <c r="B286" s="8" t="str">
        <f t="shared" si="12"/>
        <v>Ze zijn in staat strategieën toe te passen voor het onthouden van nieuwe woorden.</v>
      </c>
      <c r="C286" s="8" t="str">
        <f t="shared" si="13"/>
        <v>Ik weet wat ik kan doen om moeilijke woorden te onthouden.</v>
      </c>
      <c r="D286" s="9" t="str">
        <f t="shared" si="14"/>
        <v>Middenbouw</v>
      </c>
      <c r="E286" s="10">
        <v>5</v>
      </c>
      <c r="F286" s="1" t="s">
        <v>723</v>
      </c>
    </row>
    <row r="287" spans="1:6" ht="28.5" x14ac:dyDescent="0.2">
      <c r="A287" s="49" t="s">
        <v>424</v>
      </c>
      <c r="B287" s="8" t="str">
        <f t="shared" si="12"/>
        <v>Ze zijn in staat strategieën toe te passen voor het onthouden van nieuwe woorden.</v>
      </c>
      <c r="C287" s="8" t="str">
        <f t="shared" si="13"/>
        <v>Ik weet wat ik kan doen om moeilijke woorden te onthouden.</v>
      </c>
      <c r="D287" s="9" t="str">
        <f t="shared" si="14"/>
        <v>Middenbouw</v>
      </c>
      <c r="E287" s="10">
        <v>5</v>
      </c>
      <c r="F287" s="1" t="s">
        <v>724</v>
      </c>
    </row>
    <row r="288" spans="1:6" ht="28.5" x14ac:dyDescent="0.2">
      <c r="A288" s="49" t="s">
        <v>424</v>
      </c>
      <c r="B288" s="8" t="str">
        <f t="shared" si="12"/>
        <v>Ze zijn in staat strategieën toe te passen voor het onthouden van nieuwe woorden.</v>
      </c>
      <c r="C288" s="8" t="str">
        <f t="shared" si="13"/>
        <v>Ik weet wat ik kan doen om moeilijke woorden te onthouden.</v>
      </c>
      <c r="D288" s="9" t="str">
        <f t="shared" si="14"/>
        <v>Middenbouw</v>
      </c>
      <c r="E288" s="10">
        <v>5</v>
      </c>
      <c r="F288" s="1" t="s">
        <v>725</v>
      </c>
    </row>
    <row r="289" spans="1:6" ht="28.5" x14ac:dyDescent="0.2">
      <c r="A289" s="49" t="s">
        <v>424</v>
      </c>
      <c r="B289" s="8" t="str">
        <f t="shared" si="12"/>
        <v>Ze zijn in staat strategieën toe te passen voor het onthouden van nieuwe woorden.</v>
      </c>
      <c r="C289" s="8" t="str">
        <f t="shared" si="13"/>
        <v>Ik weet wat ik kan doen om moeilijke woorden te onthouden.</v>
      </c>
      <c r="D289" s="9" t="str">
        <f t="shared" si="14"/>
        <v>Middenbouw</v>
      </c>
      <c r="E289" s="10">
        <v>5</v>
      </c>
      <c r="F289" s="1" t="s">
        <v>726</v>
      </c>
    </row>
    <row r="290" spans="1:6" ht="28.5" x14ac:dyDescent="0.2">
      <c r="A290" s="49" t="s">
        <v>424</v>
      </c>
      <c r="B290" s="8" t="str">
        <f t="shared" si="12"/>
        <v>Ze zijn in staat strategieën toe te passen voor het onthouden van nieuwe woorden.</v>
      </c>
      <c r="C290" s="8" t="str">
        <f t="shared" si="13"/>
        <v>Ik weet wat ik kan doen om moeilijke woorden te onthouden.</v>
      </c>
      <c r="D290" s="9" t="str">
        <f t="shared" si="14"/>
        <v>Middenbouw</v>
      </c>
      <c r="E290" s="10">
        <v>5</v>
      </c>
      <c r="F290" s="1" t="s">
        <v>727</v>
      </c>
    </row>
    <row r="291" spans="1:6" ht="28.5" x14ac:dyDescent="0.2">
      <c r="A291" s="49" t="s">
        <v>424</v>
      </c>
      <c r="B291" s="8" t="str">
        <f t="shared" si="12"/>
        <v>Ze zijn in staat strategieën toe te passen voor het onthouden van nieuwe woorden.</v>
      </c>
      <c r="C291" s="8" t="str">
        <f t="shared" si="13"/>
        <v>Ik weet wat ik kan doen om moeilijke woorden te onthouden.</v>
      </c>
      <c r="D291" s="9" t="str">
        <f t="shared" si="14"/>
        <v>Middenbouw</v>
      </c>
      <c r="E291" s="10">
        <v>5</v>
      </c>
      <c r="F291" s="1" t="s">
        <v>742</v>
      </c>
    </row>
    <row r="292" spans="1:6" ht="28.5" x14ac:dyDescent="0.2">
      <c r="A292" s="49" t="s">
        <v>424</v>
      </c>
      <c r="B292" s="8" t="str">
        <f t="shared" si="12"/>
        <v>Ze zijn in staat strategieën toe te passen voor het onthouden van nieuwe woorden.</v>
      </c>
      <c r="C292" s="8" t="str">
        <f t="shared" si="13"/>
        <v>Ik weet wat ik kan doen om moeilijke woorden te onthouden.</v>
      </c>
      <c r="D292" s="9" t="str">
        <f t="shared" si="14"/>
        <v>Middenbouw</v>
      </c>
      <c r="E292" s="10">
        <v>5</v>
      </c>
      <c r="F292" s="1" t="s">
        <v>728</v>
      </c>
    </row>
    <row r="293" spans="1:6" ht="28.5" x14ac:dyDescent="0.2">
      <c r="A293" s="49" t="s">
        <v>424</v>
      </c>
      <c r="B293" s="8" t="str">
        <f t="shared" si="12"/>
        <v>Ze zijn in staat strategieën toe te passen voor het onthouden van nieuwe woorden.</v>
      </c>
      <c r="C293" s="8" t="str">
        <f t="shared" si="13"/>
        <v>Ik weet wat ik kan doen om moeilijke woorden te onthouden.</v>
      </c>
      <c r="D293" s="9" t="str">
        <f t="shared" si="14"/>
        <v>Middenbouw</v>
      </c>
      <c r="E293" s="10">
        <v>5</v>
      </c>
      <c r="F293" s="1" t="s">
        <v>729</v>
      </c>
    </row>
    <row r="294" spans="1:6" ht="28.5" x14ac:dyDescent="0.2">
      <c r="A294" s="49" t="s">
        <v>424</v>
      </c>
      <c r="B294" s="8" t="str">
        <f t="shared" si="12"/>
        <v>Ze zijn in staat strategieën toe te passen voor het onthouden van nieuwe woorden.</v>
      </c>
      <c r="C294" s="8" t="str">
        <f t="shared" si="13"/>
        <v>Ik weet wat ik kan doen om moeilijke woorden te onthouden.</v>
      </c>
      <c r="D294" s="9" t="str">
        <f t="shared" si="14"/>
        <v>Middenbouw</v>
      </c>
      <c r="E294" s="10">
        <v>5</v>
      </c>
      <c r="F294" s="1" t="s">
        <v>827</v>
      </c>
    </row>
    <row r="295" spans="1:6" ht="28.5" x14ac:dyDescent="0.2">
      <c r="A295" s="49" t="s">
        <v>424</v>
      </c>
      <c r="B295" s="8" t="str">
        <f t="shared" si="12"/>
        <v>Ze zijn in staat strategieën toe te passen voor het onthouden van nieuwe woorden.</v>
      </c>
      <c r="C295" s="8" t="str">
        <f t="shared" si="13"/>
        <v>Ik weet wat ik kan doen om moeilijke woorden te onthouden.</v>
      </c>
      <c r="D295" s="9" t="str">
        <f t="shared" si="14"/>
        <v>Middenbouw</v>
      </c>
      <c r="E295" s="10">
        <v>5</v>
      </c>
      <c r="F295" s="1" t="s">
        <v>731</v>
      </c>
    </row>
    <row r="296" spans="1:6" ht="28.5" x14ac:dyDescent="0.2">
      <c r="A296" s="49" t="s">
        <v>424</v>
      </c>
      <c r="B296" s="8" t="str">
        <f t="shared" si="12"/>
        <v>Ze zijn in staat strategieën toe te passen voor het onthouden van nieuwe woorden.</v>
      </c>
      <c r="C296" s="8" t="str">
        <f t="shared" si="13"/>
        <v>Ik weet wat ik kan doen om moeilijke woorden te onthouden.</v>
      </c>
      <c r="D296" s="9" t="str">
        <f t="shared" si="14"/>
        <v>Middenbouw</v>
      </c>
      <c r="E296" s="10">
        <v>5</v>
      </c>
      <c r="F296" s="1" t="s">
        <v>732</v>
      </c>
    </row>
    <row r="297" spans="1:6" ht="28.5" x14ac:dyDescent="0.2">
      <c r="A297" s="49" t="s">
        <v>424</v>
      </c>
      <c r="B297" s="8" t="str">
        <f t="shared" si="12"/>
        <v>Ze zijn in staat strategieën toe te passen voor het onthouden van nieuwe woorden.</v>
      </c>
      <c r="C297" s="8" t="str">
        <f t="shared" si="13"/>
        <v>Ik weet wat ik kan doen om moeilijke woorden te onthouden.</v>
      </c>
      <c r="D297" s="9" t="str">
        <f t="shared" si="14"/>
        <v>Middenbouw</v>
      </c>
      <c r="E297" s="10">
        <v>5</v>
      </c>
      <c r="F297" s="1" t="s">
        <v>565</v>
      </c>
    </row>
    <row r="298" spans="1:6" ht="28.5" x14ac:dyDescent="0.2">
      <c r="A298" s="49" t="s">
        <v>424</v>
      </c>
      <c r="B298" s="8" t="str">
        <f t="shared" si="12"/>
        <v>Ze zijn in staat strategieën toe te passen voor het onthouden van nieuwe woorden.</v>
      </c>
      <c r="C298" s="8" t="str">
        <f t="shared" si="13"/>
        <v>Ik weet wat ik kan doen om moeilijke woorden te onthouden.</v>
      </c>
      <c r="D298" s="9" t="str">
        <f t="shared" si="14"/>
        <v>Middenbouw</v>
      </c>
      <c r="E298" s="10">
        <v>5</v>
      </c>
      <c r="F298" s="1" t="s">
        <v>580</v>
      </c>
    </row>
    <row r="299" spans="1:6" ht="28.5" x14ac:dyDescent="0.2">
      <c r="A299" s="49" t="s">
        <v>424</v>
      </c>
      <c r="B299" s="8" t="str">
        <f t="shared" si="12"/>
        <v>Ze zijn in staat strategieën toe te passen voor het onthouden van nieuwe woorden.</v>
      </c>
      <c r="C299" s="8" t="str">
        <f t="shared" si="13"/>
        <v>Ik weet wat ik kan doen om moeilijke woorden te onthouden.</v>
      </c>
      <c r="D299" s="9" t="str">
        <f t="shared" si="14"/>
        <v>Middenbouw</v>
      </c>
      <c r="E299" s="10">
        <v>5</v>
      </c>
      <c r="F299" s="1" t="s">
        <v>566</v>
      </c>
    </row>
    <row r="300" spans="1:6" ht="42.75" x14ac:dyDescent="0.2">
      <c r="A300" s="49" t="s">
        <v>341</v>
      </c>
      <c r="B300" s="8" t="str">
        <f t="shared" si="12"/>
        <v xml:space="preserve">Ze weten hoe ze woorden kunnen opzoeken in naslagwerken (woordenboek, encyclopedie).
</v>
      </c>
      <c r="C300" s="8" t="str">
        <f t="shared" si="13"/>
        <v>Ik kan de betekenis van nieuwe woorden opzoeken in naslagwerken.</v>
      </c>
      <c r="D300" s="9" t="str">
        <f t="shared" si="14"/>
        <v>Bovenbouw</v>
      </c>
      <c r="E300" s="10">
        <v>6</v>
      </c>
      <c r="F300" s="1" t="s">
        <v>744</v>
      </c>
    </row>
    <row r="301" spans="1:6" ht="42.75" x14ac:dyDescent="0.2">
      <c r="A301" s="49" t="s">
        <v>341</v>
      </c>
      <c r="B301" s="8" t="str">
        <f t="shared" si="12"/>
        <v xml:space="preserve">Ze weten hoe ze woorden kunnen opzoeken in naslagwerken (woordenboek, encyclopedie).
</v>
      </c>
      <c r="C301" s="8" t="str">
        <f t="shared" si="13"/>
        <v>Ik kan de betekenis van nieuwe woorden opzoeken in naslagwerken.</v>
      </c>
      <c r="D301" s="9" t="str">
        <f t="shared" si="14"/>
        <v>Bovenbouw</v>
      </c>
      <c r="E301" s="10">
        <v>6</v>
      </c>
      <c r="F301" s="1" t="s">
        <v>759</v>
      </c>
    </row>
    <row r="302" spans="1:6" ht="42.75" x14ac:dyDescent="0.2">
      <c r="A302" s="49" t="s">
        <v>341</v>
      </c>
      <c r="B302" s="8" t="str">
        <f t="shared" si="12"/>
        <v xml:space="preserve">Ze weten hoe ze woorden kunnen opzoeken in naslagwerken (woordenboek, encyclopedie).
</v>
      </c>
      <c r="C302" s="8" t="str">
        <f t="shared" si="13"/>
        <v>Ik kan de betekenis van nieuwe woorden opzoeken in naslagwerken.</v>
      </c>
      <c r="D302" s="9" t="str">
        <f t="shared" si="14"/>
        <v>Bovenbouw</v>
      </c>
      <c r="E302" s="10">
        <v>6</v>
      </c>
      <c r="F302" s="1" t="s">
        <v>815</v>
      </c>
    </row>
    <row r="303" spans="1:6" ht="42.75" x14ac:dyDescent="0.2">
      <c r="A303" s="49" t="s">
        <v>341</v>
      </c>
      <c r="B303" s="8" t="str">
        <f t="shared" si="12"/>
        <v xml:space="preserve">Ze weten hoe ze woorden kunnen opzoeken in naslagwerken (woordenboek, encyclopedie).
</v>
      </c>
      <c r="C303" s="8" t="str">
        <f t="shared" si="13"/>
        <v>Ik kan de betekenis van nieuwe woorden opzoeken in naslagwerken.</v>
      </c>
      <c r="D303" s="9" t="str">
        <f t="shared" si="14"/>
        <v>Bovenbouw</v>
      </c>
      <c r="E303" s="10">
        <v>6</v>
      </c>
      <c r="F303" s="1" t="s">
        <v>747</v>
      </c>
    </row>
    <row r="304" spans="1:6" ht="42.75" x14ac:dyDescent="0.2">
      <c r="A304" s="49" t="s">
        <v>341</v>
      </c>
      <c r="B304" s="8" t="str">
        <f t="shared" si="12"/>
        <v xml:space="preserve">Ze weten hoe ze woorden kunnen opzoeken in naslagwerken (woordenboek, encyclopedie).
</v>
      </c>
      <c r="C304" s="8" t="str">
        <f t="shared" si="13"/>
        <v>Ik kan de betekenis van nieuwe woorden opzoeken in naslagwerken.</v>
      </c>
      <c r="D304" s="9" t="str">
        <f t="shared" si="14"/>
        <v>Bovenbouw</v>
      </c>
      <c r="E304" s="10">
        <v>6</v>
      </c>
      <c r="F304" s="1" t="s">
        <v>760</v>
      </c>
    </row>
    <row r="305" spans="1:6" ht="42.75" x14ac:dyDescent="0.2">
      <c r="A305" s="49" t="s">
        <v>341</v>
      </c>
      <c r="B305" s="8" t="str">
        <f t="shared" si="12"/>
        <v xml:space="preserve">Ze weten hoe ze woorden kunnen opzoeken in naslagwerken (woordenboek, encyclopedie).
</v>
      </c>
      <c r="C305" s="8" t="str">
        <f t="shared" si="13"/>
        <v>Ik kan de betekenis van nieuwe woorden opzoeken in naslagwerken.</v>
      </c>
      <c r="D305" s="9" t="str">
        <f t="shared" si="14"/>
        <v>Bovenbouw</v>
      </c>
      <c r="E305" s="10">
        <v>6</v>
      </c>
      <c r="F305" s="1" t="s">
        <v>748</v>
      </c>
    </row>
    <row r="306" spans="1:6" ht="42.75" x14ac:dyDescent="0.2">
      <c r="A306" s="49" t="s">
        <v>341</v>
      </c>
      <c r="B306" s="8" t="str">
        <f t="shared" si="12"/>
        <v xml:space="preserve">Ze weten hoe ze woorden kunnen opzoeken in naslagwerken (woordenboek, encyclopedie).
</v>
      </c>
      <c r="C306" s="8" t="str">
        <f t="shared" si="13"/>
        <v>Ik kan de betekenis van nieuwe woorden opzoeken in naslagwerken.</v>
      </c>
      <c r="D306" s="9" t="str">
        <f t="shared" si="14"/>
        <v>Bovenbouw</v>
      </c>
      <c r="E306" s="10">
        <v>6</v>
      </c>
      <c r="F306" s="1" t="s">
        <v>705</v>
      </c>
    </row>
    <row r="307" spans="1:6" ht="42.75" x14ac:dyDescent="0.2">
      <c r="A307" s="49" t="s">
        <v>341</v>
      </c>
      <c r="B307" s="8" t="str">
        <f t="shared" si="12"/>
        <v xml:space="preserve">Ze weten hoe ze woorden kunnen opzoeken in naslagwerken (woordenboek, encyclopedie).
</v>
      </c>
      <c r="C307" s="8" t="str">
        <f t="shared" si="13"/>
        <v>Ik kan de betekenis van nieuwe woorden opzoeken in naslagwerken.</v>
      </c>
      <c r="D307" s="9" t="str">
        <f t="shared" si="14"/>
        <v>Bovenbouw</v>
      </c>
      <c r="E307" s="10">
        <v>6</v>
      </c>
      <c r="F307" s="1" t="s">
        <v>715</v>
      </c>
    </row>
    <row r="308" spans="1:6" ht="42.75" x14ac:dyDescent="0.2">
      <c r="A308" s="49" t="s">
        <v>341</v>
      </c>
      <c r="B308" s="8" t="str">
        <f t="shared" si="12"/>
        <v xml:space="preserve">Ze weten hoe ze woorden kunnen opzoeken in naslagwerken (woordenboek, encyclopedie).
</v>
      </c>
      <c r="C308" s="8" t="str">
        <f t="shared" si="13"/>
        <v>Ik kan de betekenis van nieuwe woorden opzoeken in naslagwerken.</v>
      </c>
      <c r="D308" s="9" t="str">
        <f t="shared" si="14"/>
        <v>Bovenbouw</v>
      </c>
      <c r="E308" s="10">
        <v>6</v>
      </c>
      <c r="F308" s="1" t="s">
        <v>607</v>
      </c>
    </row>
    <row r="309" spans="1:6" ht="42.75" x14ac:dyDescent="0.2">
      <c r="A309" s="49" t="s">
        <v>341</v>
      </c>
      <c r="B309" s="8" t="str">
        <f t="shared" si="12"/>
        <v xml:space="preserve">Ze weten hoe ze woorden kunnen opzoeken in naslagwerken (woordenboek, encyclopedie).
</v>
      </c>
      <c r="C309" s="8" t="str">
        <f t="shared" si="13"/>
        <v>Ik kan de betekenis van nieuwe woorden opzoeken in naslagwerken.</v>
      </c>
      <c r="D309" s="9" t="str">
        <f t="shared" si="14"/>
        <v>Bovenbouw</v>
      </c>
      <c r="E309" s="10">
        <v>6</v>
      </c>
      <c r="F309" s="1" t="s">
        <v>826</v>
      </c>
    </row>
    <row r="310" spans="1:6" ht="28.5" x14ac:dyDescent="0.2">
      <c r="A310" s="49" t="s">
        <v>475</v>
      </c>
      <c r="B310" s="8" t="str">
        <f t="shared" si="12"/>
        <v>Kinderen weten dat woorden onderschikkende en bovenschikkende betekenisrelaties kunnen hebben.</v>
      </c>
      <c r="C310" s="8" t="str">
        <f t="shared" si="13"/>
        <v>Ik kan woorden op de goede plek in een woordparaplu plaatsen.</v>
      </c>
      <c r="D310" s="9" t="str">
        <f t="shared" si="14"/>
        <v>Bovenbouw</v>
      </c>
      <c r="E310" s="10">
        <v>6</v>
      </c>
      <c r="F310" s="1" t="s">
        <v>745</v>
      </c>
    </row>
    <row r="311" spans="1:6" ht="28.5" x14ac:dyDescent="0.2">
      <c r="A311" s="49" t="s">
        <v>475</v>
      </c>
      <c r="B311" s="8" t="str">
        <f t="shared" si="12"/>
        <v>Kinderen weten dat woorden onderschikkende en bovenschikkende betekenisrelaties kunnen hebben.</v>
      </c>
      <c r="C311" s="8" t="str">
        <f t="shared" si="13"/>
        <v>Ik kan woorden op de goede plek in een woordparaplu plaatsen.</v>
      </c>
      <c r="D311" s="9" t="str">
        <f t="shared" si="14"/>
        <v>Bovenbouw</v>
      </c>
      <c r="E311" s="10">
        <v>6</v>
      </c>
      <c r="F311" s="1" t="s">
        <v>759</v>
      </c>
    </row>
    <row r="312" spans="1:6" ht="28.5" x14ac:dyDescent="0.2">
      <c r="A312" s="49" t="s">
        <v>475</v>
      </c>
      <c r="B312" s="8" t="str">
        <f t="shared" si="12"/>
        <v>Kinderen weten dat woorden onderschikkende en bovenschikkende betekenisrelaties kunnen hebben.</v>
      </c>
      <c r="C312" s="8" t="str">
        <f t="shared" si="13"/>
        <v>Ik kan woorden op de goede plek in een woordparaplu plaatsen.</v>
      </c>
      <c r="D312" s="9" t="str">
        <f t="shared" si="14"/>
        <v>Bovenbouw</v>
      </c>
      <c r="E312" s="10">
        <v>6</v>
      </c>
      <c r="F312" s="1" t="s">
        <v>746</v>
      </c>
    </row>
    <row r="313" spans="1:6" ht="28.5" x14ac:dyDescent="0.2">
      <c r="A313" s="49" t="s">
        <v>475</v>
      </c>
      <c r="B313" s="8" t="str">
        <f t="shared" si="12"/>
        <v>Kinderen weten dat woorden onderschikkende en bovenschikkende betekenisrelaties kunnen hebben.</v>
      </c>
      <c r="C313" s="8" t="str">
        <f t="shared" si="13"/>
        <v>Ik kan woorden op de goede plek in een woordparaplu plaatsen.</v>
      </c>
      <c r="D313" s="9" t="str">
        <f t="shared" si="14"/>
        <v>Bovenbouw</v>
      </c>
      <c r="E313" s="10">
        <v>6</v>
      </c>
      <c r="F313" s="1" t="s">
        <v>815</v>
      </c>
    </row>
    <row r="314" spans="1:6" ht="28.5" x14ac:dyDescent="0.2">
      <c r="A314" s="49" t="s">
        <v>475</v>
      </c>
      <c r="B314" s="8" t="str">
        <f t="shared" si="12"/>
        <v>Kinderen weten dat woorden onderschikkende en bovenschikkende betekenisrelaties kunnen hebben.</v>
      </c>
      <c r="C314" s="8" t="str">
        <f t="shared" si="13"/>
        <v>Ik kan woorden op de goede plek in een woordparaplu plaatsen.</v>
      </c>
      <c r="D314" s="9" t="str">
        <f t="shared" si="14"/>
        <v>Bovenbouw</v>
      </c>
      <c r="E314" s="10">
        <v>6</v>
      </c>
      <c r="F314" s="1" t="s">
        <v>705</v>
      </c>
    </row>
    <row r="315" spans="1:6" ht="28.5" x14ac:dyDescent="0.2">
      <c r="A315" s="49" t="s">
        <v>475</v>
      </c>
      <c r="B315" s="8" t="str">
        <f t="shared" si="12"/>
        <v>Kinderen weten dat woorden onderschikkende en bovenschikkende betekenisrelaties kunnen hebben.</v>
      </c>
      <c r="C315" s="8" t="str">
        <f t="shared" si="13"/>
        <v>Ik kan woorden op de goede plek in een woordparaplu plaatsen.</v>
      </c>
      <c r="D315" s="9" t="str">
        <f t="shared" si="14"/>
        <v>Bovenbouw</v>
      </c>
      <c r="E315" s="10">
        <v>6</v>
      </c>
      <c r="F315" s="1" t="s">
        <v>802</v>
      </c>
    </row>
    <row r="316" spans="1:6" ht="28.5" x14ac:dyDescent="0.2">
      <c r="A316" s="49" t="s">
        <v>475</v>
      </c>
      <c r="B316" s="8" t="str">
        <f t="shared" si="12"/>
        <v>Kinderen weten dat woorden onderschikkende en bovenschikkende betekenisrelaties kunnen hebben.</v>
      </c>
      <c r="C316" s="8" t="str">
        <f t="shared" si="13"/>
        <v>Ik kan woorden op de goede plek in een woordparaplu plaatsen.</v>
      </c>
      <c r="D316" s="9" t="str">
        <f t="shared" si="14"/>
        <v>Bovenbouw</v>
      </c>
      <c r="E316" s="10">
        <v>6</v>
      </c>
      <c r="F316" s="1" t="s">
        <v>749</v>
      </c>
    </row>
    <row r="317" spans="1:6" ht="28.5" x14ac:dyDescent="0.2">
      <c r="A317" s="49" t="s">
        <v>475</v>
      </c>
      <c r="B317" s="8" t="str">
        <f t="shared" si="12"/>
        <v>Kinderen weten dat woorden onderschikkende en bovenschikkende betekenisrelaties kunnen hebben.</v>
      </c>
      <c r="C317" s="8" t="str">
        <f t="shared" si="13"/>
        <v>Ik kan woorden op de goede plek in een woordparaplu plaatsen.</v>
      </c>
      <c r="D317" s="9" t="str">
        <f t="shared" si="14"/>
        <v>Bovenbouw</v>
      </c>
      <c r="E317" s="10">
        <v>6</v>
      </c>
      <c r="F317" s="1" t="s">
        <v>715</v>
      </c>
    </row>
    <row r="318" spans="1:6" ht="28.5" x14ac:dyDescent="0.2">
      <c r="A318" s="49" t="s">
        <v>475</v>
      </c>
      <c r="B318" s="8" t="str">
        <f t="shared" si="12"/>
        <v>Kinderen weten dat woorden onderschikkende en bovenschikkende betekenisrelaties kunnen hebben.</v>
      </c>
      <c r="C318" s="8" t="str">
        <f t="shared" si="13"/>
        <v>Ik kan woorden op de goede plek in een woordparaplu plaatsen.</v>
      </c>
      <c r="D318" s="9" t="str">
        <f t="shared" si="14"/>
        <v>Bovenbouw</v>
      </c>
      <c r="E318" s="10">
        <v>6</v>
      </c>
      <c r="F318" s="1" t="s">
        <v>607</v>
      </c>
    </row>
    <row r="319" spans="1:6" ht="28.5" x14ac:dyDescent="0.2">
      <c r="A319" s="49" t="s">
        <v>475</v>
      </c>
      <c r="B319" s="8" t="str">
        <f t="shared" si="12"/>
        <v>Kinderen weten dat woorden onderschikkende en bovenschikkende betekenisrelaties kunnen hebben.</v>
      </c>
      <c r="C319" s="8" t="str">
        <f t="shared" si="13"/>
        <v>Ik kan woorden op de goede plek in een woordparaplu plaatsen.</v>
      </c>
      <c r="D319" s="9" t="str">
        <f t="shared" si="14"/>
        <v>Bovenbouw</v>
      </c>
      <c r="E319" s="10">
        <v>6</v>
      </c>
      <c r="F319" s="1" t="s">
        <v>826</v>
      </c>
    </row>
    <row r="320" spans="1:6" ht="28.5" x14ac:dyDescent="0.2">
      <c r="A320" s="49" t="s">
        <v>475</v>
      </c>
      <c r="B320" s="8" t="str">
        <f t="shared" si="12"/>
        <v>Kinderen weten dat woorden onderschikkende en bovenschikkende betekenisrelaties kunnen hebben.</v>
      </c>
      <c r="C320" s="8" t="str">
        <f t="shared" si="13"/>
        <v>Ik kan woorden op de goede plek in een woordparaplu plaatsen.</v>
      </c>
      <c r="D320" s="9" t="str">
        <f t="shared" si="14"/>
        <v>Bovenbouw</v>
      </c>
      <c r="E320" s="10">
        <v>6</v>
      </c>
      <c r="F320" s="1" t="s">
        <v>751</v>
      </c>
    </row>
    <row r="321" spans="1:6" ht="28.5" x14ac:dyDescent="0.2">
      <c r="A321" s="49" t="s">
        <v>475</v>
      </c>
      <c r="B321" s="8" t="str">
        <f t="shared" si="12"/>
        <v>Kinderen weten dat woorden onderschikkende en bovenschikkende betekenisrelaties kunnen hebben.</v>
      </c>
      <c r="C321" s="8" t="str">
        <f t="shared" si="13"/>
        <v>Ik kan woorden op de goede plek in een woordparaplu plaatsen.</v>
      </c>
      <c r="D321" s="9" t="str">
        <f t="shared" si="14"/>
        <v>Bovenbouw</v>
      </c>
      <c r="E321" s="10">
        <v>6</v>
      </c>
      <c r="F321" s="1" t="s">
        <v>828</v>
      </c>
    </row>
    <row r="322" spans="1:6" ht="28.5" x14ac:dyDescent="0.2">
      <c r="A322" s="49" t="s">
        <v>475</v>
      </c>
      <c r="B322" s="8" t="str">
        <f t="shared" ref="B322:B385" si="15">IF(A322="2.7.1","Kinderen breiden hun conceptuele netwerken uit, zodat diepe woordbetekenissen ontstaan.",IF(A322="2.7.2","Ze maken onderscheid tussen vorm- en betekenisaspecten van woorden.",IF(A322="2.7.3","Ze kunnen eenvoudig figuratief taalgebruik interpreteren.",IF(A322="2.7.4","Ze zijn in staat strategieën toe te passen voor het afleiden van de betekenis van woorden uit de tekst.",IF(A322="2.7.5","Ze zijn in staat strategieën toe te passen voor het onthouden van nieuwe woorden.",IF(A322="2.7.6","Kinderen weten dat woorden onderschikkende en bovenschikkende betekenisrelaties kunnen hebben.",IF(A322="2.7.7","Ze weten dat woordparen betekenisrelaties kunnen hebben, zoals tegenstelling en synoniem.",IF(A322="2.7.8","Ze passen figuratief taalgebruik zelf toe.",IF(A322="2.7.9","Ze kunnen zelfstandig nieuwe woordbetekenissen afleiden en onthouden.",IF(A322="2.7.10","Ze weten hoe ze woorden kunnen opzoeken in naslagwerken (woordenboek, encyclopedie).
","Voer tussendoel in"))))))))))</f>
        <v>Kinderen weten dat woorden onderschikkende en bovenschikkende betekenisrelaties kunnen hebben.</v>
      </c>
      <c r="C322" s="8" t="str">
        <f t="shared" ref="C322:C385" si="16">IF(A322="2.7.1","Ik kan door te lezen en schrijven steeds beter moeilijke woorden begrijpen.",IF(A322="2.7.2","Ik kan spelen met taal.",IF(A322="2.7.3","Ik herken beeldspraak.",IF(A322="2.7.4","Ik kan de betekenis van moeilijke woorden afleiden uit de tekst.",IF(A322="2.7.5","Ik weet wat ik kan doen om moeilijke woorden te onthouden.",IF(A322="2.7.6","Ik kan woorden op de goede plek in een woordparaplu plaatsen.",IF(A322="2.7.7","Ik kan de relatie van woordparen herkennen en benoemen.",IF(A322="2.7.8","Ik kan figuratief taalgebruik toepassen in eigen schrijfproducten.",IF(A322="2.7.9","Ik kan de betekenis van nieuwe woorden ontdekken/leren en onthouden.",IF(A322="2.7.10","Ik kan de betekenis van nieuwe woorden opzoeken in naslagwerken.","Voer tussendoel in"))))))))))</f>
        <v>Ik kan woorden op de goede plek in een woordparaplu plaatsen.</v>
      </c>
      <c r="D322" s="9" t="str">
        <f t="shared" ref="D322:D385" si="17">IF(A322="2.7.1","Middenbouw",IF(A322="2.7.2","Middenbouw",IF(A322="2.7.3","Middenbouw",IF(A322="2.7.4","Middenbouw",IF(A322="2.7.5","Middenbouw",IF(A322="2.7.6","Bovenbouw",IF(A322="2.7.7","Bovenbouw",IF(A322="2.7.8","Bovenbouw",IF(A322="2.7.9","Bovenbouw",IF(A322="2.7.10","Bovenbouw","Onbepaald"))))))))))</f>
        <v>Bovenbouw</v>
      </c>
      <c r="E322" s="10">
        <v>6</v>
      </c>
      <c r="F322" s="1" t="s">
        <v>755</v>
      </c>
    </row>
    <row r="323" spans="1:6" ht="28.5" x14ac:dyDescent="0.2">
      <c r="A323" s="49" t="s">
        <v>475</v>
      </c>
      <c r="B323" s="8" t="str">
        <f t="shared" si="15"/>
        <v>Kinderen weten dat woorden onderschikkende en bovenschikkende betekenisrelaties kunnen hebben.</v>
      </c>
      <c r="C323" s="8" t="str">
        <f t="shared" si="16"/>
        <v>Ik kan woorden op de goede plek in een woordparaplu plaatsen.</v>
      </c>
      <c r="D323" s="9" t="str">
        <f t="shared" si="17"/>
        <v>Bovenbouw</v>
      </c>
      <c r="E323" s="10">
        <v>6</v>
      </c>
      <c r="F323" s="1" t="s">
        <v>758</v>
      </c>
    </row>
    <row r="324" spans="1:6" ht="28.5" x14ac:dyDescent="0.2">
      <c r="A324" s="49" t="s">
        <v>475</v>
      </c>
      <c r="B324" s="8" t="str">
        <f t="shared" si="15"/>
        <v>Kinderen weten dat woorden onderschikkende en bovenschikkende betekenisrelaties kunnen hebben.</v>
      </c>
      <c r="C324" s="8" t="str">
        <f t="shared" si="16"/>
        <v>Ik kan woorden op de goede plek in een woordparaplu plaatsen.</v>
      </c>
      <c r="D324" s="9" t="str">
        <f t="shared" si="17"/>
        <v>Bovenbouw</v>
      </c>
      <c r="E324" s="10">
        <v>6</v>
      </c>
      <c r="F324" s="1" t="s">
        <v>805</v>
      </c>
    </row>
    <row r="325" spans="1:6" ht="28.5" x14ac:dyDescent="0.2">
      <c r="A325" s="49" t="s">
        <v>475</v>
      </c>
      <c r="B325" s="8" t="str">
        <f t="shared" si="15"/>
        <v>Kinderen weten dat woorden onderschikkende en bovenschikkende betekenisrelaties kunnen hebben.</v>
      </c>
      <c r="C325" s="8" t="str">
        <f t="shared" si="16"/>
        <v>Ik kan woorden op de goede plek in een woordparaplu plaatsen.</v>
      </c>
      <c r="D325" s="9" t="str">
        <f t="shared" si="17"/>
        <v>Bovenbouw</v>
      </c>
      <c r="E325" s="10">
        <v>6</v>
      </c>
      <c r="F325" s="1" t="s">
        <v>713</v>
      </c>
    </row>
    <row r="326" spans="1:6" ht="28.5" x14ac:dyDescent="0.2">
      <c r="A326" s="49" t="s">
        <v>475</v>
      </c>
      <c r="B326" s="8" t="str">
        <f t="shared" si="15"/>
        <v>Kinderen weten dat woorden onderschikkende en bovenschikkende betekenisrelaties kunnen hebben.</v>
      </c>
      <c r="C326" s="8" t="str">
        <f t="shared" si="16"/>
        <v>Ik kan woorden op de goede plek in een woordparaplu plaatsen.</v>
      </c>
      <c r="D326" s="9" t="str">
        <f t="shared" si="17"/>
        <v>Bovenbouw</v>
      </c>
      <c r="E326" s="14">
        <v>6</v>
      </c>
      <c r="F326" s="15" t="s">
        <v>612</v>
      </c>
    </row>
    <row r="327" spans="1:6" ht="28.5" x14ac:dyDescent="0.2">
      <c r="A327" s="49" t="s">
        <v>525</v>
      </c>
      <c r="B327" s="8" t="str">
        <f t="shared" si="15"/>
        <v>Ze weten dat woordparen betekenisrelaties kunnen hebben, zoals tegenstelling en synoniem.</v>
      </c>
      <c r="C327" s="8" t="str">
        <f t="shared" si="16"/>
        <v>Ik kan de relatie van woordparen herkennen en benoemen.</v>
      </c>
      <c r="D327" s="9" t="str">
        <f t="shared" si="17"/>
        <v>Bovenbouw</v>
      </c>
      <c r="E327" s="10">
        <v>6</v>
      </c>
      <c r="F327" s="1" t="s">
        <v>744</v>
      </c>
    </row>
    <row r="328" spans="1:6" ht="28.5" x14ac:dyDescent="0.2">
      <c r="A328" s="49" t="s">
        <v>525</v>
      </c>
      <c r="B328" s="8" t="str">
        <f t="shared" si="15"/>
        <v>Ze weten dat woordparen betekenisrelaties kunnen hebben, zoals tegenstelling en synoniem.</v>
      </c>
      <c r="C328" s="8" t="str">
        <f t="shared" si="16"/>
        <v>Ik kan de relatie van woordparen herkennen en benoemen.</v>
      </c>
      <c r="D328" s="9" t="str">
        <f t="shared" si="17"/>
        <v>Bovenbouw</v>
      </c>
      <c r="E328" s="10">
        <v>6</v>
      </c>
      <c r="F328" s="1" t="s">
        <v>745</v>
      </c>
    </row>
    <row r="329" spans="1:6" ht="28.5" x14ac:dyDescent="0.2">
      <c r="A329" s="49" t="s">
        <v>525</v>
      </c>
      <c r="B329" s="8" t="str">
        <f t="shared" si="15"/>
        <v>Ze weten dat woordparen betekenisrelaties kunnen hebben, zoals tegenstelling en synoniem.</v>
      </c>
      <c r="C329" s="8" t="str">
        <f t="shared" si="16"/>
        <v>Ik kan de relatie van woordparen herkennen en benoemen.</v>
      </c>
      <c r="D329" s="9" t="str">
        <f t="shared" si="17"/>
        <v>Bovenbouw</v>
      </c>
      <c r="E329" s="10">
        <v>6</v>
      </c>
      <c r="F329" s="1" t="s">
        <v>746</v>
      </c>
    </row>
    <row r="330" spans="1:6" ht="28.5" x14ac:dyDescent="0.2">
      <c r="A330" s="49" t="s">
        <v>525</v>
      </c>
      <c r="B330" s="8" t="str">
        <f t="shared" si="15"/>
        <v>Ze weten dat woordparen betekenisrelaties kunnen hebben, zoals tegenstelling en synoniem.</v>
      </c>
      <c r="C330" s="8" t="str">
        <f t="shared" si="16"/>
        <v>Ik kan de relatie van woordparen herkennen en benoemen.</v>
      </c>
      <c r="D330" s="9" t="str">
        <f t="shared" si="17"/>
        <v>Bovenbouw</v>
      </c>
      <c r="E330" s="10">
        <v>6</v>
      </c>
      <c r="F330" s="1" t="s">
        <v>815</v>
      </c>
    </row>
    <row r="331" spans="1:6" ht="28.5" x14ac:dyDescent="0.2">
      <c r="A331" s="49" t="s">
        <v>525</v>
      </c>
      <c r="B331" s="8" t="str">
        <f t="shared" si="15"/>
        <v>Ze weten dat woordparen betekenisrelaties kunnen hebben, zoals tegenstelling en synoniem.</v>
      </c>
      <c r="C331" s="8" t="str">
        <f t="shared" si="16"/>
        <v>Ik kan de relatie van woordparen herkennen en benoemen.</v>
      </c>
      <c r="D331" s="9" t="str">
        <f t="shared" si="17"/>
        <v>Bovenbouw</v>
      </c>
      <c r="E331" s="10">
        <v>6</v>
      </c>
      <c r="F331" s="1" t="s">
        <v>760</v>
      </c>
    </row>
    <row r="332" spans="1:6" ht="28.5" x14ac:dyDescent="0.2">
      <c r="A332" s="49" t="s">
        <v>525</v>
      </c>
      <c r="B332" s="8" t="str">
        <f t="shared" si="15"/>
        <v>Ze weten dat woordparen betekenisrelaties kunnen hebben, zoals tegenstelling en synoniem.</v>
      </c>
      <c r="C332" s="8" t="str">
        <f t="shared" si="16"/>
        <v>Ik kan de relatie van woordparen herkennen en benoemen.</v>
      </c>
      <c r="D332" s="9" t="str">
        <f t="shared" si="17"/>
        <v>Bovenbouw</v>
      </c>
      <c r="E332" s="10">
        <v>6</v>
      </c>
      <c r="F332" s="1" t="s">
        <v>748</v>
      </c>
    </row>
    <row r="333" spans="1:6" ht="28.5" x14ac:dyDescent="0.2">
      <c r="A333" s="49" t="s">
        <v>525</v>
      </c>
      <c r="B333" s="8" t="str">
        <f t="shared" si="15"/>
        <v>Ze weten dat woordparen betekenisrelaties kunnen hebben, zoals tegenstelling en synoniem.</v>
      </c>
      <c r="C333" s="8" t="str">
        <f t="shared" si="16"/>
        <v>Ik kan de relatie van woordparen herkennen en benoemen.</v>
      </c>
      <c r="D333" s="9" t="str">
        <f t="shared" si="17"/>
        <v>Bovenbouw</v>
      </c>
      <c r="E333" s="10">
        <v>6</v>
      </c>
      <c r="F333" s="1" t="s">
        <v>705</v>
      </c>
    </row>
    <row r="334" spans="1:6" ht="28.5" x14ac:dyDescent="0.2">
      <c r="A334" s="49" t="s">
        <v>525</v>
      </c>
      <c r="B334" s="8" t="str">
        <f t="shared" si="15"/>
        <v>Ze weten dat woordparen betekenisrelaties kunnen hebben, zoals tegenstelling en synoniem.</v>
      </c>
      <c r="C334" s="8" t="str">
        <f t="shared" si="16"/>
        <v>Ik kan de relatie van woordparen herkennen en benoemen.</v>
      </c>
      <c r="D334" s="9" t="str">
        <f t="shared" si="17"/>
        <v>Bovenbouw</v>
      </c>
      <c r="E334" s="10">
        <v>6</v>
      </c>
      <c r="F334" s="1" t="s">
        <v>749</v>
      </c>
    </row>
    <row r="335" spans="1:6" ht="28.5" x14ac:dyDescent="0.2">
      <c r="A335" s="49" t="s">
        <v>525</v>
      </c>
      <c r="B335" s="8" t="str">
        <f t="shared" si="15"/>
        <v>Ze weten dat woordparen betekenisrelaties kunnen hebben, zoals tegenstelling en synoniem.</v>
      </c>
      <c r="C335" s="8" t="str">
        <f t="shared" si="16"/>
        <v>Ik kan de relatie van woordparen herkennen en benoemen.</v>
      </c>
      <c r="D335" s="9" t="str">
        <f t="shared" si="17"/>
        <v>Bovenbouw</v>
      </c>
      <c r="E335" s="10">
        <v>6</v>
      </c>
      <c r="F335" s="1" t="s">
        <v>715</v>
      </c>
    </row>
    <row r="336" spans="1:6" ht="28.5" x14ac:dyDescent="0.2">
      <c r="A336" s="49" t="s">
        <v>525</v>
      </c>
      <c r="B336" s="8" t="str">
        <f t="shared" si="15"/>
        <v>Ze weten dat woordparen betekenisrelaties kunnen hebben, zoals tegenstelling en synoniem.</v>
      </c>
      <c r="C336" s="8" t="str">
        <f t="shared" si="16"/>
        <v>Ik kan de relatie van woordparen herkennen en benoemen.</v>
      </c>
      <c r="D336" s="9" t="str">
        <f t="shared" si="17"/>
        <v>Bovenbouw</v>
      </c>
      <c r="E336" s="10">
        <v>6</v>
      </c>
      <c r="F336" s="1" t="s">
        <v>750</v>
      </c>
    </row>
    <row r="337" spans="1:6" ht="28.5" x14ac:dyDescent="0.2">
      <c r="A337" s="49" t="s">
        <v>525</v>
      </c>
      <c r="B337" s="8" t="str">
        <f t="shared" si="15"/>
        <v>Ze weten dat woordparen betekenisrelaties kunnen hebben, zoals tegenstelling en synoniem.</v>
      </c>
      <c r="C337" s="8" t="str">
        <f t="shared" si="16"/>
        <v>Ik kan de relatie van woordparen herkennen en benoemen.</v>
      </c>
      <c r="D337" s="9" t="str">
        <f t="shared" si="17"/>
        <v>Bovenbouw</v>
      </c>
      <c r="E337" s="10">
        <v>6</v>
      </c>
      <c r="F337" s="1" t="s">
        <v>607</v>
      </c>
    </row>
    <row r="338" spans="1:6" ht="28.5" x14ac:dyDescent="0.2">
      <c r="A338" s="49" t="s">
        <v>525</v>
      </c>
      <c r="B338" s="8" t="str">
        <f t="shared" si="15"/>
        <v>Ze weten dat woordparen betekenisrelaties kunnen hebben, zoals tegenstelling en synoniem.</v>
      </c>
      <c r="C338" s="8" t="str">
        <f t="shared" si="16"/>
        <v>Ik kan de relatie van woordparen herkennen en benoemen.</v>
      </c>
      <c r="D338" s="9" t="str">
        <f t="shared" si="17"/>
        <v>Bovenbouw</v>
      </c>
      <c r="E338" s="10">
        <v>6</v>
      </c>
      <c r="F338" s="1" t="s">
        <v>751</v>
      </c>
    </row>
    <row r="339" spans="1:6" ht="28.5" x14ac:dyDescent="0.2">
      <c r="A339" s="49" t="s">
        <v>525</v>
      </c>
      <c r="B339" s="8" t="str">
        <f t="shared" si="15"/>
        <v>Ze weten dat woordparen betekenisrelaties kunnen hebben, zoals tegenstelling en synoniem.</v>
      </c>
      <c r="C339" s="8" t="str">
        <f t="shared" si="16"/>
        <v>Ik kan de relatie van woordparen herkennen en benoemen.</v>
      </c>
      <c r="D339" s="9" t="str">
        <f t="shared" si="17"/>
        <v>Bovenbouw</v>
      </c>
      <c r="E339" s="10">
        <v>6</v>
      </c>
      <c r="F339" s="1" t="s">
        <v>828</v>
      </c>
    </row>
    <row r="340" spans="1:6" ht="28.5" x14ac:dyDescent="0.2">
      <c r="A340" s="49" t="s">
        <v>525</v>
      </c>
      <c r="B340" s="8" t="str">
        <f t="shared" si="15"/>
        <v>Ze weten dat woordparen betekenisrelaties kunnen hebben, zoals tegenstelling en synoniem.</v>
      </c>
      <c r="C340" s="8" t="str">
        <f t="shared" si="16"/>
        <v>Ik kan de relatie van woordparen herkennen en benoemen.</v>
      </c>
      <c r="D340" s="9" t="str">
        <f t="shared" si="17"/>
        <v>Bovenbouw</v>
      </c>
      <c r="E340" s="14">
        <v>6</v>
      </c>
      <c r="F340" s="15" t="s">
        <v>612</v>
      </c>
    </row>
    <row r="341" spans="1:6" x14ac:dyDescent="0.2">
      <c r="A341" s="49" t="s">
        <v>526</v>
      </c>
      <c r="B341" s="8" t="str">
        <f t="shared" si="15"/>
        <v>Ze passen figuratief taalgebruik zelf toe.</v>
      </c>
      <c r="C341" s="8" t="str">
        <f t="shared" si="16"/>
        <v>Ik kan figuratief taalgebruik toepassen in eigen schrijfproducten.</v>
      </c>
      <c r="D341" s="9" t="str">
        <f t="shared" si="17"/>
        <v>Bovenbouw</v>
      </c>
      <c r="E341" s="10">
        <v>6</v>
      </c>
      <c r="F341" s="1" t="s">
        <v>744</v>
      </c>
    </row>
    <row r="342" spans="1:6" x14ac:dyDescent="0.2">
      <c r="A342" s="49" t="s">
        <v>526</v>
      </c>
      <c r="B342" s="8" t="str">
        <f t="shared" si="15"/>
        <v>Ze passen figuratief taalgebruik zelf toe.</v>
      </c>
      <c r="C342" s="8" t="str">
        <f t="shared" si="16"/>
        <v>Ik kan figuratief taalgebruik toepassen in eigen schrijfproducten.</v>
      </c>
      <c r="D342" s="9" t="str">
        <f t="shared" si="17"/>
        <v>Bovenbouw</v>
      </c>
      <c r="E342" s="10">
        <v>6</v>
      </c>
      <c r="F342" s="1" t="s">
        <v>760</v>
      </c>
    </row>
    <row r="343" spans="1:6" x14ac:dyDescent="0.2">
      <c r="A343" s="49" t="s">
        <v>526</v>
      </c>
      <c r="B343" s="8" t="str">
        <f t="shared" si="15"/>
        <v>Ze passen figuratief taalgebruik zelf toe.</v>
      </c>
      <c r="C343" s="8" t="str">
        <f t="shared" si="16"/>
        <v>Ik kan figuratief taalgebruik toepassen in eigen schrijfproducten.</v>
      </c>
      <c r="D343" s="9" t="str">
        <f t="shared" si="17"/>
        <v>Bovenbouw</v>
      </c>
      <c r="E343" s="10">
        <v>6</v>
      </c>
      <c r="F343" s="1" t="s">
        <v>726</v>
      </c>
    </row>
    <row r="344" spans="1:6" x14ac:dyDescent="0.2">
      <c r="A344" s="49" t="s">
        <v>526</v>
      </c>
      <c r="B344" s="8" t="str">
        <f t="shared" si="15"/>
        <v>Ze passen figuratief taalgebruik zelf toe.</v>
      </c>
      <c r="C344" s="8" t="str">
        <f t="shared" si="16"/>
        <v>Ik kan figuratief taalgebruik toepassen in eigen schrijfproducten.</v>
      </c>
      <c r="D344" s="9" t="str">
        <f t="shared" si="17"/>
        <v>Bovenbouw</v>
      </c>
      <c r="E344" s="10">
        <v>6</v>
      </c>
      <c r="F344" s="1" t="s">
        <v>750</v>
      </c>
    </row>
    <row r="345" spans="1:6" x14ac:dyDescent="0.2">
      <c r="A345" s="49" t="s">
        <v>469</v>
      </c>
      <c r="B345" s="8" t="str">
        <f t="shared" si="15"/>
        <v>Ze kunnen zelfstandig nieuwe woordbetekenissen afleiden en onthouden.</v>
      </c>
      <c r="C345" s="8" t="str">
        <f t="shared" si="16"/>
        <v>Ik kan de betekenis van nieuwe woorden ontdekken/leren en onthouden.</v>
      </c>
      <c r="D345" s="9" t="str">
        <f t="shared" si="17"/>
        <v>Bovenbouw</v>
      </c>
      <c r="E345" s="10">
        <v>6</v>
      </c>
      <c r="F345" s="1" t="s">
        <v>744</v>
      </c>
    </row>
    <row r="346" spans="1:6" x14ac:dyDescent="0.2">
      <c r="A346" s="49" t="s">
        <v>469</v>
      </c>
      <c r="B346" s="8" t="str">
        <f t="shared" si="15"/>
        <v>Ze kunnen zelfstandig nieuwe woordbetekenissen afleiden en onthouden.</v>
      </c>
      <c r="C346" s="8" t="str">
        <f t="shared" si="16"/>
        <v>Ik kan de betekenis van nieuwe woorden ontdekken/leren en onthouden.</v>
      </c>
      <c r="D346" s="9" t="str">
        <f t="shared" si="17"/>
        <v>Bovenbouw</v>
      </c>
      <c r="E346" s="10">
        <v>6</v>
      </c>
      <c r="F346" s="1" t="s">
        <v>745</v>
      </c>
    </row>
    <row r="347" spans="1:6" x14ac:dyDescent="0.2">
      <c r="A347" s="49" t="s">
        <v>469</v>
      </c>
      <c r="B347" s="8" t="str">
        <f t="shared" si="15"/>
        <v>Ze kunnen zelfstandig nieuwe woordbetekenissen afleiden en onthouden.</v>
      </c>
      <c r="C347" s="8" t="str">
        <f t="shared" si="16"/>
        <v>Ik kan de betekenis van nieuwe woorden ontdekken/leren en onthouden.</v>
      </c>
      <c r="D347" s="9" t="str">
        <f t="shared" si="17"/>
        <v>Bovenbouw</v>
      </c>
      <c r="E347" s="10">
        <v>6</v>
      </c>
      <c r="F347" s="1" t="s">
        <v>759</v>
      </c>
    </row>
    <row r="348" spans="1:6" x14ac:dyDescent="0.2">
      <c r="A348" s="49" t="s">
        <v>469</v>
      </c>
      <c r="B348" s="8" t="str">
        <f t="shared" si="15"/>
        <v>Ze kunnen zelfstandig nieuwe woordbetekenissen afleiden en onthouden.</v>
      </c>
      <c r="C348" s="8" t="str">
        <f t="shared" si="16"/>
        <v>Ik kan de betekenis van nieuwe woorden ontdekken/leren en onthouden.</v>
      </c>
      <c r="D348" s="9" t="str">
        <f t="shared" si="17"/>
        <v>Bovenbouw</v>
      </c>
      <c r="E348" s="10">
        <v>6</v>
      </c>
      <c r="F348" s="1" t="s">
        <v>746</v>
      </c>
    </row>
    <row r="349" spans="1:6" x14ac:dyDescent="0.2">
      <c r="A349" s="49" t="s">
        <v>469</v>
      </c>
      <c r="B349" s="8" t="str">
        <f t="shared" si="15"/>
        <v>Ze kunnen zelfstandig nieuwe woordbetekenissen afleiden en onthouden.</v>
      </c>
      <c r="C349" s="8" t="str">
        <f t="shared" si="16"/>
        <v>Ik kan de betekenis van nieuwe woorden ontdekken/leren en onthouden.</v>
      </c>
      <c r="D349" s="9" t="str">
        <f t="shared" si="17"/>
        <v>Bovenbouw</v>
      </c>
      <c r="E349" s="10">
        <v>6</v>
      </c>
      <c r="F349" s="1" t="s">
        <v>815</v>
      </c>
    </row>
    <row r="350" spans="1:6" x14ac:dyDescent="0.2">
      <c r="A350" s="48" t="s">
        <v>469</v>
      </c>
      <c r="B350" s="8" t="str">
        <f t="shared" si="15"/>
        <v>Ze kunnen zelfstandig nieuwe woordbetekenissen afleiden en onthouden.</v>
      </c>
      <c r="C350" s="8" t="str">
        <f t="shared" si="16"/>
        <v>Ik kan de betekenis van nieuwe woorden ontdekken/leren en onthouden.</v>
      </c>
      <c r="D350" s="9" t="str">
        <f t="shared" si="17"/>
        <v>Bovenbouw</v>
      </c>
      <c r="E350" s="10">
        <v>6</v>
      </c>
      <c r="F350" s="1" t="s">
        <v>747</v>
      </c>
    </row>
    <row r="351" spans="1:6" x14ac:dyDescent="0.2">
      <c r="A351" s="48" t="s">
        <v>469</v>
      </c>
      <c r="B351" s="8" t="str">
        <f t="shared" si="15"/>
        <v>Ze kunnen zelfstandig nieuwe woordbetekenissen afleiden en onthouden.</v>
      </c>
      <c r="C351" s="8" t="str">
        <f t="shared" si="16"/>
        <v>Ik kan de betekenis van nieuwe woorden ontdekken/leren en onthouden.</v>
      </c>
      <c r="D351" s="9" t="str">
        <f t="shared" si="17"/>
        <v>Bovenbouw</v>
      </c>
      <c r="E351" s="10">
        <v>6</v>
      </c>
      <c r="F351" s="1" t="s">
        <v>760</v>
      </c>
    </row>
    <row r="352" spans="1:6" x14ac:dyDescent="0.2">
      <c r="A352" s="48" t="s">
        <v>469</v>
      </c>
      <c r="B352" s="8" t="str">
        <f t="shared" si="15"/>
        <v>Ze kunnen zelfstandig nieuwe woordbetekenissen afleiden en onthouden.</v>
      </c>
      <c r="C352" s="8" t="str">
        <f t="shared" si="16"/>
        <v>Ik kan de betekenis van nieuwe woorden ontdekken/leren en onthouden.</v>
      </c>
      <c r="D352" s="9" t="str">
        <f t="shared" si="17"/>
        <v>Bovenbouw</v>
      </c>
      <c r="E352" s="10">
        <v>6</v>
      </c>
      <c r="F352" s="1" t="s">
        <v>748</v>
      </c>
    </row>
    <row r="353" spans="1:6" x14ac:dyDescent="0.2">
      <c r="A353" s="48" t="s">
        <v>469</v>
      </c>
      <c r="B353" s="8" t="str">
        <f t="shared" si="15"/>
        <v>Ze kunnen zelfstandig nieuwe woordbetekenissen afleiden en onthouden.</v>
      </c>
      <c r="C353" s="8" t="str">
        <f t="shared" si="16"/>
        <v>Ik kan de betekenis van nieuwe woorden ontdekken/leren en onthouden.</v>
      </c>
      <c r="D353" s="9" t="str">
        <f t="shared" si="17"/>
        <v>Bovenbouw</v>
      </c>
      <c r="E353" s="10">
        <v>6</v>
      </c>
      <c r="F353" s="13" t="s">
        <v>794</v>
      </c>
    </row>
    <row r="354" spans="1:6" x14ac:dyDescent="0.2">
      <c r="A354" s="48" t="s">
        <v>469</v>
      </c>
      <c r="B354" s="8" t="str">
        <f t="shared" si="15"/>
        <v>Ze kunnen zelfstandig nieuwe woordbetekenissen afleiden en onthouden.</v>
      </c>
      <c r="C354" s="8" t="str">
        <f t="shared" si="16"/>
        <v>Ik kan de betekenis van nieuwe woorden ontdekken/leren en onthouden.</v>
      </c>
      <c r="D354" s="9" t="str">
        <f t="shared" si="17"/>
        <v>Bovenbouw</v>
      </c>
      <c r="E354" s="10">
        <v>6</v>
      </c>
      <c r="F354" s="1" t="s">
        <v>705</v>
      </c>
    </row>
    <row r="355" spans="1:6" x14ac:dyDescent="0.2">
      <c r="A355" s="48" t="s">
        <v>469</v>
      </c>
      <c r="B355" s="8" t="str">
        <f t="shared" si="15"/>
        <v>Ze kunnen zelfstandig nieuwe woordbetekenissen afleiden en onthouden.</v>
      </c>
      <c r="C355" s="8" t="str">
        <f t="shared" si="16"/>
        <v>Ik kan de betekenis van nieuwe woorden ontdekken/leren en onthouden.</v>
      </c>
      <c r="D355" s="9" t="str">
        <f t="shared" si="17"/>
        <v>Bovenbouw</v>
      </c>
      <c r="E355" s="10">
        <v>6</v>
      </c>
      <c r="F355" s="1" t="s">
        <v>802</v>
      </c>
    </row>
    <row r="356" spans="1:6" x14ac:dyDescent="0.2">
      <c r="A356" s="48" t="s">
        <v>469</v>
      </c>
      <c r="B356" s="8" t="str">
        <f t="shared" si="15"/>
        <v>Ze kunnen zelfstandig nieuwe woordbetekenissen afleiden en onthouden.</v>
      </c>
      <c r="C356" s="8" t="str">
        <f t="shared" si="16"/>
        <v>Ik kan de betekenis van nieuwe woorden ontdekken/leren en onthouden.</v>
      </c>
      <c r="D356" s="9" t="str">
        <f t="shared" si="17"/>
        <v>Bovenbouw</v>
      </c>
      <c r="E356" s="10">
        <v>6</v>
      </c>
      <c r="F356" s="1" t="s">
        <v>715</v>
      </c>
    </row>
    <row r="357" spans="1:6" x14ac:dyDescent="0.2">
      <c r="A357" s="48" t="s">
        <v>469</v>
      </c>
      <c r="B357" s="8" t="str">
        <f t="shared" si="15"/>
        <v>Ze kunnen zelfstandig nieuwe woordbetekenissen afleiden en onthouden.</v>
      </c>
      <c r="C357" s="8" t="str">
        <f t="shared" si="16"/>
        <v>Ik kan de betekenis van nieuwe woorden ontdekken/leren en onthouden.</v>
      </c>
      <c r="D357" s="9" t="str">
        <f t="shared" si="17"/>
        <v>Bovenbouw</v>
      </c>
      <c r="E357" s="10">
        <v>6</v>
      </c>
      <c r="F357" s="1" t="s">
        <v>607</v>
      </c>
    </row>
    <row r="358" spans="1:6" x14ac:dyDescent="0.2">
      <c r="A358" s="48" t="s">
        <v>469</v>
      </c>
      <c r="B358" s="8" t="str">
        <f t="shared" si="15"/>
        <v>Ze kunnen zelfstandig nieuwe woordbetekenissen afleiden en onthouden.</v>
      </c>
      <c r="C358" s="8" t="str">
        <f t="shared" si="16"/>
        <v>Ik kan de betekenis van nieuwe woorden ontdekken/leren en onthouden.</v>
      </c>
      <c r="D358" s="9" t="str">
        <f t="shared" si="17"/>
        <v>Bovenbouw</v>
      </c>
      <c r="E358" s="10">
        <v>6</v>
      </c>
      <c r="F358" s="1" t="s">
        <v>826</v>
      </c>
    </row>
    <row r="359" spans="1:6" x14ac:dyDescent="0.2">
      <c r="A359" s="48" t="s">
        <v>469</v>
      </c>
      <c r="B359" s="8" t="str">
        <f t="shared" si="15"/>
        <v>Ze kunnen zelfstandig nieuwe woordbetekenissen afleiden en onthouden.</v>
      </c>
      <c r="C359" s="8" t="str">
        <f t="shared" si="16"/>
        <v>Ik kan de betekenis van nieuwe woorden ontdekken/leren en onthouden.</v>
      </c>
      <c r="D359" s="9" t="str">
        <f t="shared" si="17"/>
        <v>Bovenbouw</v>
      </c>
      <c r="E359" s="10">
        <v>6</v>
      </c>
      <c r="F359" s="1" t="s">
        <v>694</v>
      </c>
    </row>
    <row r="360" spans="1:6" x14ac:dyDescent="0.2">
      <c r="A360" s="48" t="s">
        <v>469</v>
      </c>
      <c r="B360" s="8" t="str">
        <f t="shared" si="15"/>
        <v>Ze kunnen zelfstandig nieuwe woordbetekenissen afleiden en onthouden.</v>
      </c>
      <c r="C360" s="8" t="str">
        <f t="shared" si="16"/>
        <v>Ik kan de betekenis van nieuwe woorden ontdekken/leren en onthouden.</v>
      </c>
      <c r="D360" s="9" t="str">
        <f t="shared" si="17"/>
        <v>Bovenbouw</v>
      </c>
      <c r="E360" s="10">
        <v>6</v>
      </c>
      <c r="F360" s="1" t="s">
        <v>751</v>
      </c>
    </row>
    <row r="361" spans="1:6" x14ac:dyDescent="0.2">
      <c r="A361" s="48" t="s">
        <v>469</v>
      </c>
      <c r="B361" s="8" t="str">
        <f t="shared" si="15"/>
        <v>Ze kunnen zelfstandig nieuwe woordbetekenissen afleiden en onthouden.</v>
      </c>
      <c r="C361" s="8" t="str">
        <f t="shared" si="16"/>
        <v>Ik kan de betekenis van nieuwe woorden ontdekken/leren en onthouden.</v>
      </c>
      <c r="D361" s="9" t="str">
        <f t="shared" si="17"/>
        <v>Bovenbouw</v>
      </c>
      <c r="E361" s="10">
        <v>6</v>
      </c>
      <c r="F361" s="1" t="s">
        <v>752</v>
      </c>
    </row>
    <row r="362" spans="1:6" x14ac:dyDescent="0.2">
      <c r="A362" s="48" t="s">
        <v>469</v>
      </c>
      <c r="B362" s="8" t="str">
        <f t="shared" si="15"/>
        <v>Ze kunnen zelfstandig nieuwe woordbetekenissen afleiden en onthouden.</v>
      </c>
      <c r="C362" s="8" t="str">
        <f t="shared" si="16"/>
        <v>Ik kan de betekenis van nieuwe woorden ontdekken/leren en onthouden.</v>
      </c>
      <c r="D362" s="9" t="str">
        <f t="shared" si="17"/>
        <v>Bovenbouw</v>
      </c>
      <c r="E362" s="10">
        <v>6</v>
      </c>
      <c r="F362" s="1" t="s">
        <v>758</v>
      </c>
    </row>
    <row r="363" spans="1:6" x14ac:dyDescent="0.2">
      <c r="A363" s="48" t="s">
        <v>469</v>
      </c>
      <c r="B363" s="8" t="str">
        <f t="shared" si="15"/>
        <v>Ze kunnen zelfstandig nieuwe woordbetekenissen afleiden en onthouden.</v>
      </c>
      <c r="C363" s="8" t="str">
        <f t="shared" si="16"/>
        <v>Ik kan de betekenis van nieuwe woorden ontdekken/leren en onthouden.</v>
      </c>
      <c r="D363" s="9" t="str">
        <f t="shared" si="17"/>
        <v>Bovenbouw</v>
      </c>
      <c r="E363" s="10">
        <v>6</v>
      </c>
      <c r="F363" s="1" t="s">
        <v>793</v>
      </c>
    </row>
    <row r="364" spans="1:6" x14ac:dyDescent="0.2">
      <c r="A364" s="47" t="s">
        <v>469</v>
      </c>
      <c r="B364" s="8" t="str">
        <f t="shared" si="15"/>
        <v>Ze kunnen zelfstandig nieuwe woordbetekenissen afleiden en onthouden.</v>
      </c>
      <c r="C364" s="8" t="str">
        <f t="shared" si="16"/>
        <v>Ik kan de betekenis van nieuwe woorden ontdekken/leren en onthouden.</v>
      </c>
      <c r="D364" s="9" t="str">
        <f t="shared" si="17"/>
        <v>Bovenbouw</v>
      </c>
      <c r="E364" s="14">
        <v>6</v>
      </c>
      <c r="F364" s="15" t="s">
        <v>612</v>
      </c>
    </row>
    <row r="365" spans="1:6" ht="42.75" x14ac:dyDescent="0.2">
      <c r="A365" s="48" t="s">
        <v>341</v>
      </c>
      <c r="B365" s="8" t="str">
        <f t="shared" si="15"/>
        <v xml:space="preserve">Ze weten hoe ze woorden kunnen opzoeken in naslagwerken (woordenboek, encyclopedie).
</v>
      </c>
      <c r="C365" s="8" t="str">
        <f t="shared" si="16"/>
        <v>Ik kan de betekenis van nieuwe woorden opzoeken in naslagwerken.</v>
      </c>
      <c r="D365" s="9" t="str">
        <f t="shared" si="17"/>
        <v>Bovenbouw</v>
      </c>
      <c r="E365" s="10">
        <v>7</v>
      </c>
      <c r="F365" s="1" t="s">
        <v>830</v>
      </c>
    </row>
    <row r="366" spans="1:6" ht="42.75" x14ac:dyDescent="0.2">
      <c r="A366" s="48" t="s">
        <v>341</v>
      </c>
      <c r="B366" s="8" t="str">
        <f t="shared" si="15"/>
        <v xml:space="preserve">Ze weten hoe ze woorden kunnen opzoeken in naslagwerken (woordenboek, encyclopedie).
</v>
      </c>
      <c r="C366" s="8" t="str">
        <f t="shared" si="16"/>
        <v>Ik kan de betekenis van nieuwe woorden opzoeken in naslagwerken.</v>
      </c>
      <c r="D366" s="9" t="str">
        <f t="shared" si="17"/>
        <v>Bovenbouw</v>
      </c>
      <c r="E366" s="10">
        <v>7</v>
      </c>
      <c r="F366" s="1" t="s">
        <v>809</v>
      </c>
    </row>
    <row r="367" spans="1:6" ht="42.75" x14ac:dyDescent="0.2">
      <c r="A367" s="48" t="s">
        <v>341</v>
      </c>
      <c r="B367" s="8" t="str">
        <f t="shared" si="15"/>
        <v xml:space="preserve">Ze weten hoe ze woorden kunnen opzoeken in naslagwerken (woordenboek, encyclopedie).
</v>
      </c>
      <c r="C367" s="8" t="str">
        <f t="shared" si="16"/>
        <v>Ik kan de betekenis van nieuwe woorden opzoeken in naslagwerken.</v>
      </c>
      <c r="D367" s="9" t="str">
        <f t="shared" si="17"/>
        <v>Bovenbouw</v>
      </c>
      <c r="E367" s="10">
        <v>7</v>
      </c>
      <c r="F367" s="1" t="s">
        <v>745</v>
      </c>
    </row>
    <row r="368" spans="1:6" ht="42.75" x14ac:dyDescent="0.2">
      <c r="A368" s="48" t="s">
        <v>341</v>
      </c>
      <c r="B368" s="8" t="str">
        <f t="shared" si="15"/>
        <v xml:space="preserve">Ze weten hoe ze woorden kunnen opzoeken in naslagwerken (woordenboek, encyclopedie).
</v>
      </c>
      <c r="C368" s="8" t="str">
        <f t="shared" si="16"/>
        <v>Ik kan de betekenis van nieuwe woorden opzoeken in naslagwerken.</v>
      </c>
      <c r="D368" s="9" t="str">
        <f t="shared" si="17"/>
        <v>Bovenbouw</v>
      </c>
      <c r="E368" s="10">
        <v>7</v>
      </c>
      <c r="F368" s="1" t="s">
        <v>796</v>
      </c>
    </row>
    <row r="369" spans="1:6" ht="42.75" x14ac:dyDescent="0.2">
      <c r="A369" s="48" t="s">
        <v>341</v>
      </c>
      <c r="B369" s="8" t="str">
        <f t="shared" si="15"/>
        <v xml:space="preserve">Ze weten hoe ze woorden kunnen opzoeken in naslagwerken (woordenboek, encyclopedie).
</v>
      </c>
      <c r="C369" s="8" t="str">
        <f t="shared" si="16"/>
        <v>Ik kan de betekenis van nieuwe woorden opzoeken in naslagwerken.</v>
      </c>
      <c r="D369" s="9" t="str">
        <f t="shared" si="17"/>
        <v>Bovenbouw</v>
      </c>
      <c r="E369" s="10">
        <v>7</v>
      </c>
      <c r="F369" s="1" t="s">
        <v>771</v>
      </c>
    </row>
    <row r="370" spans="1:6" ht="42.75" x14ac:dyDescent="0.2">
      <c r="A370" s="48" t="s">
        <v>341</v>
      </c>
      <c r="B370" s="8" t="str">
        <f t="shared" si="15"/>
        <v xml:space="preserve">Ze weten hoe ze woorden kunnen opzoeken in naslagwerken (woordenboek, encyclopedie).
</v>
      </c>
      <c r="C370" s="8" t="str">
        <f t="shared" si="16"/>
        <v>Ik kan de betekenis van nieuwe woorden opzoeken in naslagwerken.</v>
      </c>
      <c r="D370" s="9" t="str">
        <f t="shared" si="17"/>
        <v>Bovenbouw</v>
      </c>
      <c r="E370" s="10">
        <v>7</v>
      </c>
      <c r="F370" s="1" t="s">
        <v>772</v>
      </c>
    </row>
    <row r="371" spans="1:6" ht="42.75" x14ac:dyDescent="0.2">
      <c r="A371" s="48" t="s">
        <v>341</v>
      </c>
      <c r="B371" s="8" t="str">
        <f t="shared" si="15"/>
        <v xml:space="preserve">Ze weten hoe ze woorden kunnen opzoeken in naslagwerken (woordenboek, encyclopedie).
</v>
      </c>
      <c r="C371" s="8" t="str">
        <f t="shared" si="16"/>
        <v>Ik kan de betekenis van nieuwe woorden opzoeken in naslagwerken.</v>
      </c>
      <c r="D371" s="9" t="str">
        <f t="shared" si="17"/>
        <v>Bovenbouw</v>
      </c>
      <c r="E371" s="10">
        <v>7</v>
      </c>
      <c r="F371" s="1" t="s">
        <v>774</v>
      </c>
    </row>
    <row r="372" spans="1:6" ht="42.75" x14ac:dyDescent="0.2">
      <c r="A372" s="48" t="s">
        <v>341</v>
      </c>
      <c r="B372" s="8" t="str">
        <f t="shared" si="15"/>
        <v xml:space="preserve">Ze weten hoe ze woorden kunnen opzoeken in naslagwerken (woordenboek, encyclopedie).
</v>
      </c>
      <c r="C372" s="8" t="str">
        <f t="shared" si="16"/>
        <v>Ik kan de betekenis van nieuwe woorden opzoeken in naslagwerken.</v>
      </c>
      <c r="D372" s="9" t="str">
        <f t="shared" si="17"/>
        <v>Bovenbouw</v>
      </c>
      <c r="E372" s="10">
        <v>7</v>
      </c>
      <c r="F372" s="1" t="s">
        <v>767</v>
      </c>
    </row>
    <row r="373" spans="1:6" ht="42.75" x14ac:dyDescent="0.2">
      <c r="A373" s="48" t="s">
        <v>341</v>
      </c>
      <c r="B373" s="8" t="str">
        <f t="shared" si="15"/>
        <v xml:space="preserve">Ze weten hoe ze woorden kunnen opzoeken in naslagwerken (woordenboek, encyclopedie).
</v>
      </c>
      <c r="C373" s="8" t="str">
        <f t="shared" si="16"/>
        <v>Ik kan de betekenis van nieuwe woorden opzoeken in naslagwerken.</v>
      </c>
      <c r="D373" s="9" t="str">
        <f t="shared" si="17"/>
        <v>Bovenbouw</v>
      </c>
      <c r="E373" s="10">
        <v>7</v>
      </c>
      <c r="F373" s="1" t="s">
        <v>775</v>
      </c>
    </row>
    <row r="374" spans="1:6" ht="42.75" x14ac:dyDescent="0.2">
      <c r="A374" s="48" t="s">
        <v>341</v>
      </c>
      <c r="B374" s="8" t="str">
        <f t="shared" si="15"/>
        <v xml:space="preserve">Ze weten hoe ze woorden kunnen opzoeken in naslagwerken (woordenboek, encyclopedie).
</v>
      </c>
      <c r="C374" s="8" t="str">
        <f t="shared" si="16"/>
        <v>Ik kan de betekenis van nieuwe woorden opzoeken in naslagwerken.</v>
      </c>
      <c r="D374" s="9" t="str">
        <f t="shared" si="17"/>
        <v>Bovenbouw</v>
      </c>
      <c r="E374" s="10">
        <v>7</v>
      </c>
      <c r="F374" s="1" t="s">
        <v>769</v>
      </c>
    </row>
    <row r="375" spans="1:6" ht="42.75" x14ac:dyDescent="0.2">
      <c r="A375" s="48" t="s">
        <v>341</v>
      </c>
      <c r="B375" s="8" t="str">
        <f t="shared" si="15"/>
        <v xml:space="preserve">Ze weten hoe ze woorden kunnen opzoeken in naslagwerken (woordenboek, encyclopedie).
</v>
      </c>
      <c r="C375" s="8" t="str">
        <f t="shared" si="16"/>
        <v>Ik kan de betekenis van nieuwe woorden opzoeken in naslagwerken.</v>
      </c>
      <c r="D375" s="9" t="str">
        <f t="shared" si="17"/>
        <v>Bovenbouw</v>
      </c>
      <c r="E375" s="10">
        <v>7</v>
      </c>
      <c r="F375" s="1" t="s">
        <v>811</v>
      </c>
    </row>
    <row r="376" spans="1:6" ht="42.75" x14ac:dyDescent="0.2">
      <c r="A376" s="48" t="s">
        <v>341</v>
      </c>
      <c r="B376" s="8" t="str">
        <f t="shared" si="15"/>
        <v xml:space="preserve">Ze weten hoe ze woorden kunnen opzoeken in naslagwerken (woordenboek, encyclopedie).
</v>
      </c>
      <c r="C376" s="8" t="str">
        <f t="shared" si="16"/>
        <v>Ik kan de betekenis van nieuwe woorden opzoeken in naslagwerken.</v>
      </c>
      <c r="D376" s="9" t="str">
        <f t="shared" si="17"/>
        <v>Bovenbouw</v>
      </c>
      <c r="E376" s="10">
        <v>7</v>
      </c>
      <c r="F376" s="1" t="s">
        <v>812</v>
      </c>
    </row>
    <row r="377" spans="1:6" ht="42.75" x14ac:dyDescent="0.2">
      <c r="A377" s="48" t="s">
        <v>341</v>
      </c>
      <c r="B377" s="8" t="str">
        <f t="shared" si="15"/>
        <v xml:space="preserve">Ze weten hoe ze woorden kunnen opzoeken in naslagwerken (woordenboek, encyclopedie).
</v>
      </c>
      <c r="C377" s="8" t="str">
        <f t="shared" si="16"/>
        <v>Ik kan de betekenis van nieuwe woorden opzoeken in naslagwerken.</v>
      </c>
      <c r="D377" s="9" t="str">
        <f t="shared" si="17"/>
        <v>Bovenbouw</v>
      </c>
      <c r="E377" s="14">
        <v>7</v>
      </c>
      <c r="F377" s="15" t="s">
        <v>611</v>
      </c>
    </row>
    <row r="378" spans="1:6" ht="42.75" x14ac:dyDescent="0.2">
      <c r="A378" s="48" t="s">
        <v>341</v>
      </c>
      <c r="B378" s="8" t="str">
        <f t="shared" si="15"/>
        <v xml:space="preserve">Ze weten hoe ze woorden kunnen opzoeken in naslagwerken (woordenboek, encyclopedie).
</v>
      </c>
      <c r="C378" s="8" t="str">
        <f t="shared" si="16"/>
        <v>Ik kan de betekenis van nieuwe woorden opzoeken in naslagwerken.</v>
      </c>
      <c r="D378" s="9" t="str">
        <f t="shared" si="17"/>
        <v>Bovenbouw</v>
      </c>
      <c r="E378" s="10">
        <v>7</v>
      </c>
      <c r="F378" s="1" t="s">
        <v>607</v>
      </c>
    </row>
    <row r="379" spans="1:6" ht="28.5" x14ac:dyDescent="0.2">
      <c r="A379" s="48" t="s">
        <v>475</v>
      </c>
      <c r="B379" s="8" t="str">
        <f t="shared" si="15"/>
        <v>Kinderen weten dat woorden onderschikkende en bovenschikkende betekenisrelaties kunnen hebben.</v>
      </c>
      <c r="C379" s="8" t="str">
        <f t="shared" si="16"/>
        <v>Ik kan woorden op de goede plek in een woordparaplu plaatsen.</v>
      </c>
      <c r="D379" s="9" t="str">
        <f t="shared" si="17"/>
        <v>Bovenbouw</v>
      </c>
      <c r="E379" s="10">
        <v>7</v>
      </c>
      <c r="F379" s="1" t="s">
        <v>765</v>
      </c>
    </row>
    <row r="380" spans="1:6" ht="28.5" x14ac:dyDescent="0.2">
      <c r="A380" s="48" t="s">
        <v>475</v>
      </c>
      <c r="B380" s="8" t="str">
        <f t="shared" si="15"/>
        <v>Kinderen weten dat woorden onderschikkende en bovenschikkende betekenisrelaties kunnen hebben.</v>
      </c>
      <c r="C380" s="8" t="str">
        <f t="shared" si="16"/>
        <v>Ik kan woorden op de goede plek in een woordparaplu plaatsen.</v>
      </c>
      <c r="D380" s="9" t="str">
        <f t="shared" si="17"/>
        <v>Bovenbouw</v>
      </c>
      <c r="E380" s="10">
        <v>7</v>
      </c>
      <c r="F380" s="1" t="s">
        <v>745</v>
      </c>
    </row>
    <row r="381" spans="1:6" ht="28.5" x14ac:dyDescent="0.2">
      <c r="A381" s="48" t="s">
        <v>475</v>
      </c>
      <c r="B381" s="8" t="str">
        <f t="shared" si="15"/>
        <v>Kinderen weten dat woorden onderschikkende en bovenschikkende betekenisrelaties kunnen hebben.</v>
      </c>
      <c r="C381" s="8" t="str">
        <f t="shared" si="16"/>
        <v>Ik kan woorden op de goede plek in een woordparaplu plaatsen.</v>
      </c>
      <c r="D381" s="9" t="str">
        <f t="shared" si="17"/>
        <v>Bovenbouw</v>
      </c>
      <c r="E381" s="10">
        <v>7</v>
      </c>
      <c r="F381" s="1" t="s">
        <v>796</v>
      </c>
    </row>
    <row r="382" spans="1:6" ht="28.5" x14ac:dyDescent="0.2">
      <c r="A382" s="48" t="s">
        <v>475</v>
      </c>
      <c r="B382" s="8" t="str">
        <f t="shared" si="15"/>
        <v>Kinderen weten dat woorden onderschikkende en bovenschikkende betekenisrelaties kunnen hebben.</v>
      </c>
      <c r="C382" s="8" t="str">
        <f t="shared" si="16"/>
        <v>Ik kan woorden op de goede plek in een woordparaplu plaatsen.</v>
      </c>
      <c r="D382" s="9" t="str">
        <f t="shared" si="17"/>
        <v>Bovenbouw</v>
      </c>
      <c r="E382" s="10">
        <v>7</v>
      </c>
      <c r="F382" s="1" t="s">
        <v>774</v>
      </c>
    </row>
    <row r="383" spans="1:6" ht="28.5" x14ac:dyDescent="0.2">
      <c r="A383" s="48" t="s">
        <v>475</v>
      </c>
      <c r="B383" s="8" t="str">
        <f t="shared" si="15"/>
        <v>Kinderen weten dat woorden onderschikkende en bovenschikkende betekenisrelaties kunnen hebben.</v>
      </c>
      <c r="C383" s="8" t="str">
        <f t="shared" si="16"/>
        <v>Ik kan woorden op de goede plek in een woordparaplu plaatsen.</v>
      </c>
      <c r="D383" s="9" t="str">
        <f t="shared" si="17"/>
        <v>Bovenbouw</v>
      </c>
      <c r="E383" s="10">
        <v>7</v>
      </c>
      <c r="F383" s="1" t="s">
        <v>767</v>
      </c>
    </row>
    <row r="384" spans="1:6" ht="28.5" x14ac:dyDescent="0.2">
      <c r="A384" s="48" t="s">
        <v>475</v>
      </c>
      <c r="B384" s="8" t="str">
        <f t="shared" si="15"/>
        <v>Kinderen weten dat woorden onderschikkende en bovenschikkende betekenisrelaties kunnen hebben.</v>
      </c>
      <c r="C384" s="8" t="str">
        <f t="shared" si="16"/>
        <v>Ik kan woorden op de goede plek in een woordparaplu plaatsen.</v>
      </c>
      <c r="D384" s="9" t="str">
        <f t="shared" si="17"/>
        <v>Bovenbouw</v>
      </c>
      <c r="E384" s="10">
        <v>7</v>
      </c>
      <c r="F384" s="1" t="s">
        <v>768</v>
      </c>
    </row>
    <row r="385" spans="1:6" ht="28.5" x14ac:dyDescent="0.2">
      <c r="A385" s="48" t="s">
        <v>475</v>
      </c>
      <c r="B385" s="8" t="str">
        <f t="shared" si="15"/>
        <v>Kinderen weten dat woorden onderschikkende en bovenschikkende betekenisrelaties kunnen hebben.</v>
      </c>
      <c r="C385" s="8" t="str">
        <f t="shared" si="16"/>
        <v>Ik kan woorden op de goede plek in een woordparaplu plaatsen.</v>
      </c>
      <c r="D385" s="9" t="str">
        <f t="shared" si="17"/>
        <v>Bovenbouw</v>
      </c>
      <c r="E385" s="10">
        <v>7</v>
      </c>
      <c r="F385" s="1" t="s">
        <v>769</v>
      </c>
    </row>
    <row r="386" spans="1:6" ht="28.5" x14ac:dyDescent="0.2">
      <c r="A386" s="48" t="s">
        <v>525</v>
      </c>
      <c r="B386" s="8" t="str">
        <f t="shared" ref="B386:B449" si="18">IF(A386="2.7.1","Kinderen breiden hun conceptuele netwerken uit, zodat diepe woordbetekenissen ontstaan.",IF(A386="2.7.2","Ze maken onderscheid tussen vorm- en betekenisaspecten van woorden.",IF(A386="2.7.3","Ze kunnen eenvoudig figuratief taalgebruik interpreteren.",IF(A386="2.7.4","Ze zijn in staat strategieën toe te passen voor het afleiden van de betekenis van woorden uit de tekst.",IF(A386="2.7.5","Ze zijn in staat strategieën toe te passen voor het onthouden van nieuwe woorden.",IF(A386="2.7.6","Kinderen weten dat woorden onderschikkende en bovenschikkende betekenisrelaties kunnen hebben.",IF(A386="2.7.7","Ze weten dat woordparen betekenisrelaties kunnen hebben, zoals tegenstelling en synoniem.",IF(A386="2.7.8","Ze passen figuratief taalgebruik zelf toe.",IF(A386="2.7.9","Ze kunnen zelfstandig nieuwe woordbetekenissen afleiden en onthouden.",IF(A386="2.7.10","Ze weten hoe ze woorden kunnen opzoeken in naslagwerken (woordenboek, encyclopedie).
","Voer tussendoel in"))))))))))</f>
        <v>Ze weten dat woordparen betekenisrelaties kunnen hebben, zoals tegenstelling en synoniem.</v>
      </c>
      <c r="C386" s="8" t="str">
        <f t="shared" ref="C386:C449" si="19">IF(A386="2.7.1","Ik kan door te lezen en schrijven steeds beter moeilijke woorden begrijpen.",IF(A386="2.7.2","Ik kan spelen met taal.",IF(A386="2.7.3","Ik herken beeldspraak.",IF(A386="2.7.4","Ik kan de betekenis van moeilijke woorden afleiden uit de tekst.",IF(A386="2.7.5","Ik weet wat ik kan doen om moeilijke woorden te onthouden.",IF(A386="2.7.6","Ik kan woorden op de goede plek in een woordparaplu plaatsen.",IF(A386="2.7.7","Ik kan de relatie van woordparen herkennen en benoemen.",IF(A386="2.7.8","Ik kan figuratief taalgebruik toepassen in eigen schrijfproducten.",IF(A386="2.7.9","Ik kan de betekenis van nieuwe woorden ontdekken/leren en onthouden.",IF(A386="2.7.10","Ik kan de betekenis van nieuwe woorden opzoeken in naslagwerken.","Voer tussendoel in"))))))))))</f>
        <v>Ik kan de relatie van woordparen herkennen en benoemen.</v>
      </c>
      <c r="D386" s="9" t="str">
        <f t="shared" ref="D386:D449" si="20">IF(A386="2.7.1","Middenbouw",IF(A386="2.7.2","Middenbouw",IF(A386="2.7.3","Middenbouw",IF(A386="2.7.4","Middenbouw",IF(A386="2.7.5","Middenbouw",IF(A386="2.7.6","Bovenbouw",IF(A386="2.7.7","Bovenbouw",IF(A386="2.7.8","Bovenbouw",IF(A386="2.7.9","Bovenbouw",IF(A386="2.7.10","Bovenbouw","Onbepaald"))))))))))</f>
        <v>Bovenbouw</v>
      </c>
      <c r="E386" s="10">
        <v>7</v>
      </c>
      <c r="F386" s="1" t="s">
        <v>829</v>
      </c>
    </row>
    <row r="387" spans="1:6" ht="28.5" x14ac:dyDescent="0.2">
      <c r="A387" s="48" t="s">
        <v>525</v>
      </c>
      <c r="B387" s="8" t="str">
        <f t="shared" si="18"/>
        <v>Ze weten dat woordparen betekenisrelaties kunnen hebben, zoals tegenstelling en synoniem.</v>
      </c>
      <c r="C387" s="8" t="str">
        <f t="shared" si="19"/>
        <v>Ik kan de relatie van woordparen herkennen en benoemen.</v>
      </c>
      <c r="D387" s="9" t="str">
        <f t="shared" si="20"/>
        <v>Bovenbouw</v>
      </c>
      <c r="E387" s="10">
        <v>7</v>
      </c>
      <c r="F387" s="1" t="s">
        <v>765</v>
      </c>
    </row>
    <row r="388" spans="1:6" ht="28.5" x14ac:dyDescent="0.2">
      <c r="A388" s="48" t="s">
        <v>525</v>
      </c>
      <c r="B388" s="8" t="str">
        <f t="shared" si="18"/>
        <v>Ze weten dat woordparen betekenisrelaties kunnen hebben, zoals tegenstelling en synoniem.</v>
      </c>
      <c r="C388" s="8" t="str">
        <f t="shared" si="19"/>
        <v>Ik kan de relatie van woordparen herkennen en benoemen.</v>
      </c>
      <c r="D388" s="9" t="str">
        <f t="shared" si="20"/>
        <v>Bovenbouw</v>
      </c>
      <c r="E388" s="10">
        <v>7</v>
      </c>
      <c r="F388" s="1" t="s">
        <v>746</v>
      </c>
    </row>
    <row r="389" spans="1:6" ht="28.5" x14ac:dyDescent="0.2">
      <c r="A389" s="48" t="s">
        <v>525</v>
      </c>
      <c r="B389" s="8" t="str">
        <f t="shared" si="18"/>
        <v>Ze weten dat woordparen betekenisrelaties kunnen hebben, zoals tegenstelling en synoniem.</v>
      </c>
      <c r="C389" s="8" t="str">
        <f t="shared" si="19"/>
        <v>Ik kan de relatie van woordparen herkennen en benoemen.</v>
      </c>
      <c r="D389" s="9" t="str">
        <f t="shared" si="20"/>
        <v>Bovenbouw</v>
      </c>
      <c r="E389" s="10">
        <v>7</v>
      </c>
      <c r="F389" s="1" t="s">
        <v>796</v>
      </c>
    </row>
    <row r="390" spans="1:6" ht="28.5" x14ac:dyDescent="0.2">
      <c r="A390" s="48" t="s">
        <v>525</v>
      </c>
      <c r="B390" s="8" t="str">
        <f t="shared" si="18"/>
        <v>Ze weten dat woordparen betekenisrelaties kunnen hebben, zoals tegenstelling en synoniem.</v>
      </c>
      <c r="C390" s="8" t="str">
        <f t="shared" si="19"/>
        <v>Ik kan de relatie van woordparen herkennen en benoemen.</v>
      </c>
      <c r="D390" s="9" t="str">
        <f t="shared" si="20"/>
        <v>Bovenbouw</v>
      </c>
      <c r="E390" s="10">
        <v>7</v>
      </c>
      <c r="F390" s="1" t="s">
        <v>771</v>
      </c>
    </row>
    <row r="391" spans="1:6" ht="28.5" x14ac:dyDescent="0.2">
      <c r="A391" s="48" t="s">
        <v>525</v>
      </c>
      <c r="B391" s="8" t="str">
        <f t="shared" si="18"/>
        <v>Ze weten dat woordparen betekenisrelaties kunnen hebben, zoals tegenstelling en synoniem.</v>
      </c>
      <c r="C391" s="8" t="str">
        <f t="shared" si="19"/>
        <v>Ik kan de relatie van woordparen herkennen en benoemen.</v>
      </c>
      <c r="D391" s="9" t="str">
        <f t="shared" si="20"/>
        <v>Bovenbouw</v>
      </c>
      <c r="E391" s="10">
        <v>7</v>
      </c>
      <c r="F391" s="1" t="s">
        <v>767</v>
      </c>
    </row>
    <row r="392" spans="1:6" ht="28.5" x14ac:dyDescent="0.2">
      <c r="A392" s="48" t="s">
        <v>525</v>
      </c>
      <c r="B392" s="8" t="str">
        <f t="shared" si="18"/>
        <v>Ze weten dat woordparen betekenisrelaties kunnen hebben, zoals tegenstelling en synoniem.</v>
      </c>
      <c r="C392" s="8" t="str">
        <f t="shared" si="19"/>
        <v>Ik kan de relatie van woordparen herkennen en benoemen.</v>
      </c>
      <c r="D392" s="9" t="str">
        <f t="shared" si="20"/>
        <v>Bovenbouw</v>
      </c>
      <c r="E392" s="10">
        <v>7</v>
      </c>
      <c r="F392" s="1" t="s">
        <v>768</v>
      </c>
    </row>
    <row r="393" spans="1:6" ht="28.5" x14ac:dyDescent="0.2">
      <c r="A393" s="48" t="s">
        <v>525</v>
      </c>
      <c r="B393" s="8" t="str">
        <f t="shared" si="18"/>
        <v>Ze weten dat woordparen betekenisrelaties kunnen hebben, zoals tegenstelling en synoniem.</v>
      </c>
      <c r="C393" s="8" t="str">
        <f t="shared" si="19"/>
        <v>Ik kan de relatie van woordparen herkennen en benoemen.</v>
      </c>
      <c r="D393" s="9" t="str">
        <f t="shared" si="20"/>
        <v>Bovenbouw</v>
      </c>
      <c r="E393" s="10">
        <v>7</v>
      </c>
      <c r="F393" s="1" t="s">
        <v>812</v>
      </c>
    </row>
    <row r="394" spans="1:6" x14ac:dyDescent="0.2">
      <c r="A394" s="48" t="s">
        <v>526</v>
      </c>
      <c r="B394" s="8" t="str">
        <f t="shared" si="18"/>
        <v>Ze passen figuratief taalgebruik zelf toe.</v>
      </c>
      <c r="C394" s="8" t="str">
        <f t="shared" si="19"/>
        <v>Ik kan figuratief taalgebruik toepassen in eigen schrijfproducten.</v>
      </c>
      <c r="D394" s="9" t="str">
        <f t="shared" si="20"/>
        <v>Bovenbouw</v>
      </c>
      <c r="E394" s="10">
        <v>7</v>
      </c>
      <c r="F394" s="1" t="s">
        <v>765</v>
      </c>
    </row>
    <row r="395" spans="1:6" x14ac:dyDescent="0.2">
      <c r="A395" s="48" t="s">
        <v>526</v>
      </c>
      <c r="B395" s="8" t="str">
        <f t="shared" si="18"/>
        <v>Ze passen figuratief taalgebruik zelf toe.</v>
      </c>
      <c r="C395" s="8" t="str">
        <f t="shared" si="19"/>
        <v>Ik kan figuratief taalgebruik toepassen in eigen schrijfproducten.</v>
      </c>
      <c r="D395" s="9" t="str">
        <f t="shared" si="20"/>
        <v>Bovenbouw</v>
      </c>
      <c r="E395" s="10">
        <v>7</v>
      </c>
      <c r="F395" s="1" t="s">
        <v>771</v>
      </c>
    </row>
    <row r="396" spans="1:6" x14ac:dyDescent="0.2">
      <c r="A396" s="48" t="s">
        <v>526</v>
      </c>
      <c r="B396" s="8" t="str">
        <f t="shared" si="18"/>
        <v>Ze passen figuratief taalgebruik zelf toe.</v>
      </c>
      <c r="C396" s="8" t="str">
        <f t="shared" si="19"/>
        <v>Ik kan figuratief taalgebruik toepassen in eigen schrijfproducten.</v>
      </c>
      <c r="D396" s="9" t="str">
        <f t="shared" si="20"/>
        <v>Bovenbouw</v>
      </c>
      <c r="E396" s="10">
        <v>7</v>
      </c>
      <c r="F396" s="1" t="s">
        <v>773</v>
      </c>
    </row>
    <row r="397" spans="1:6" x14ac:dyDescent="0.2">
      <c r="A397" s="48" t="s">
        <v>526</v>
      </c>
      <c r="B397" s="8" t="str">
        <f t="shared" si="18"/>
        <v>Ze passen figuratief taalgebruik zelf toe.</v>
      </c>
      <c r="C397" s="8" t="str">
        <f t="shared" si="19"/>
        <v>Ik kan figuratief taalgebruik toepassen in eigen schrijfproducten.</v>
      </c>
      <c r="D397" s="9" t="str">
        <f t="shared" si="20"/>
        <v>Bovenbouw</v>
      </c>
      <c r="E397" s="10">
        <v>7</v>
      </c>
      <c r="F397" s="1" t="s">
        <v>700</v>
      </c>
    </row>
    <row r="398" spans="1:6" x14ac:dyDescent="0.2">
      <c r="A398" s="48" t="s">
        <v>526</v>
      </c>
      <c r="B398" s="8" t="str">
        <f t="shared" si="18"/>
        <v>Ze passen figuratief taalgebruik zelf toe.</v>
      </c>
      <c r="C398" s="8" t="str">
        <f t="shared" si="19"/>
        <v>Ik kan figuratief taalgebruik toepassen in eigen schrijfproducten.</v>
      </c>
      <c r="D398" s="9" t="str">
        <f t="shared" si="20"/>
        <v>Bovenbouw</v>
      </c>
      <c r="E398" s="10">
        <v>7</v>
      </c>
      <c r="F398" s="1" t="s">
        <v>774</v>
      </c>
    </row>
    <row r="399" spans="1:6" x14ac:dyDescent="0.2">
      <c r="A399" s="48" t="s">
        <v>469</v>
      </c>
      <c r="B399" s="8" t="str">
        <f t="shared" si="18"/>
        <v>Ze kunnen zelfstandig nieuwe woordbetekenissen afleiden en onthouden.</v>
      </c>
      <c r="C399" s="8" t="str">
        <f t="shared" si="19"/>
        <v>Ik kan de betekenis van nieuwe woorden ontdekken/leren en onthouden.</v>
      </c>
      <c r="D399" s="9" t="str">
        <f t="shared" si="20"/>
        <v>Bovenbouw</v>
      </c>
      <c r="E399" s="10">
        <v>7</v>
      </c>
      <c r="F399" s="1" t="s">
        <v>765</v>
      </c>
    </row>
    <row r="400" spans="1:6" x14ac:dyDescent="0.2">
      <c r="A400" s="48" t="s">
        <v>469</v>
      </c>
      <c r="B400" s="8" t="str">
        <f t="shared" si="18"/>
        <v>Ze kunnen zelfstandig nieuwe woordbetekenissen afleiden en onthouden.</v>
      </c>
      <c r="C400" s="8" t="str">
        <f t="shared" si="19"/>
        <v>Ik kan de betekenis van nieuwe woorden ontdekken/leren en onthouden.</v>
      </c>
      <c r="D400" s="9" t="str">
        <f t="shared" si="20"/>
        <v>Bovenbouw</v>
      </c>
      <c r="E400" s="10">
        <v>7</v>
      </c>
      <c r="F400" s="1" t="s">
        <v>746</v>
      </c>
    </row>
    <row r="401" spans="1:6" x14ac:dyDescent="0.2">
      <c r="A401" s="48" t="s">
        <v>469</v>
      </c>
      <c r="B401" s="8" t="str">
        <f t="shared" si="18"/>
        <v>Ze kunnen zelfstandig nieuwe woordbetekenissen afleiden en onthouden.</v>
      </c>
      <c r="C401" s="8" t="str">
        <f t="shared" si="19"/>
        <v>Ik kan de betekenis van nieuwe woorden ontdekken/leren en onthouden.</v>
      </c>
      <c r="D401" s="9" t="str">
        <f t="shared" si="20"/>
        <v>Bovenbouw</v>
      </c>
      <c r="E401" s="10">
        <v>7</v>
      </c>
      <c r="F401" s="1" t="s">
        <v>796</v>
      </c>
    </row>
    <row r="402" spans="1:6" x14ac:dyDescent="0.2">
      <c r="A402" s="48" t="s">
        <v>469</v>
      </c>
      <c r="B402" s="8" t="str">
        <f t="shared" si="18"/>
        <v>Ze kunnen zelfstandig nieuwe woordbetekenissen afleiden en onthouden.</v>
      </c>
      <c r="C402" s="8" t="str">
        <f t="shared" si="19"/>
        <v>Ik kan de betekenis van nieuwe woorden ontdekken/leren en onthouden.</v>
      </c>
      <c r="D402" s="9" t="str">
        <f t="shared" si="20"/>
        <v>Bovenbouw</v>
      </c>
      <c r="E402" s="10">
        <v>7</v>
      </c>
      <c r="F402" s="1" t="s">
        <v>772</v>
      </c>
    </row>
    <row r="403" spans="1:6" x14ac:dyDescent="0.2">
      <c r="A403" s="48" t="s">
        <v>469</v>
      </c>
      <c r="B403" s="8" t="str">
        <f t="shared" si="18"/>
        <v>Ze kunnen zelfstandig nieuwe woordbetekenissen afleiden en onthouden.</v>
      </c>
      <c r="C403" s="8" t="str">
        <f t="shared" si="19"/>
        <v>Ik kan de betekenis van nieuwe woorden ontdekken/leren en onthouden.</v>
      </c>
      <c r="D403" s="9" t="str">
        <f t="shared" si="20"/>
        <v>Bovenbouw</v>
      </c>
      <c r="E403" s="10">
        <v>7</v>
      </c>
      <c r="F403" s="1" t="s">
        <v>774</v>
      </c>
    </row>
    <row r="404" spans="1:6" x14ac:dyDescent="0.2">
      <c r="A404" s="48" t="s">
        <v>469</v>
      </c>
      <c r="B404" s="8" t="str">
        <f t="shared" si="18"/>
        <v>Ze kunnen zelfstandig nieuwe woordbetekenissen afleiden en onthouden.</v>
      </c>
      <c r="C404" s="8" t="str">
        <f t="shared" si="19"/>
        <v>Ik kan de betekenis van nieuwe woorden ontdekken/leren en onthouden.</v>
      </c>
      <c r="D404" s="9" t="str">
        <f t="shared" si="20"/>
        <v>Bovenbouw</v>
      </c>
      <c r="E404" s="10">
        <v>7</v>
      </c>
      <c r="F404" s="1" t="s">
        <v>767</v>
      </c>
    </row>
    <row r="405" spans="1:6" x14ac:dyDescent="0.2">
      <c r="A405" s="48" t="s">
        <v>469</v>
      </c>
      <c r="B405" s="8" t="str">
        <f t="shared" si="18"/>
        <v>Ze kunnen zelfstandig nieuwe woordbetekenissen afleiden en onthouden.</v>
      </c>
      <c r="C405" s="8" t="str">
        <f t="shared" si="19"/>
        <v>Ik kan de betekenis van nieuwe woorden ontdekken/leren en onthouden.</v>
      </c>
      <c r="D405" s="9" t="str">
        <f t="shared" si="20"/>
        <v>Bovenbouw</v>
      </c>
      <c r="E405" s="10">
        <v>7</v>
      </c>
      <c r="F405" s="1" t="s">
        <v>775</v>
      </c>
    </row>
    <row r="406" spans="1:6" x14ac:dyDescent="0.2">
      <c r="A406" s="48" t="s">
        <v>469</v>
      </c>
      <c r="B406" s="8" t="str">
        <f t="shared" si="18"/>
        <v>Ze kunnen zelfstandig nieuwe woordbetekenissen afleiden en onthouden.</v>
      </c>
      <c r="C406" s="8" t="str">
        <f t="shared" si="19"/>
        <v>Ik kan de betekenis van nieuwe woorden ontdekken/leren en onthouden.</v>
      </c>
      <c r="D406" s="9" t="str">
        <f t="shared" si="20"/>
        <v>Bovenbouw</v>
      </c>
      <c r="E406" s="12">
        <v>7</v>
      </c>
      <c r="F406" s="13" t="s">
        <v>769</v>
      </c>
    </row>
    <row r="407" spans="1:6" x14ac:dyDescent="0.2">
      <c r="A407" s="48" t="s">
        <v>469</v>
      </c>
      <c r="B407" s="8" t="str">
        <f t="shared" si="18"/>
        <v>Ze kunnen zelfstandig nieuwe woordbetekenissen afleiden en onthouden.</v>
      </c>
      <c r="C407" s="8" t="str">
        <f t="shared" si="19"/>
        <v>Ik kan de betekenis van nieuwe woorden ontdekken/leren en onthouden.</v>
      </c>
      <c r="D407" s="9" t="str">
        <f t="shared" si="20"/>
        <v>Bovenbouw</v>
      </c>
      <c r="E407" s="12">
        <v>7</v>
      </c>
      <c r="F407" s="13" t="s">
        <v>811</v>
      </c>
    </row>
    <row r="408" spans="1:6" x14ac:dyDescent="0.2">
      <c r="A408" s="48" t="s">
        <v>469</v>
      </c>
      <c r="B408" s="8" t="str">
        <f t="shared" si="18"/>
        <v>Ze kunnen zelfstandig nieuwe woordbetekenissen afleiden en onthouden.</v>
      </c>
      <c r="C408" s="8" t="str">
        <f t="shared" si="19"/>
        <v>Ik kan de betekenis van nieuwe woorden ontdekken/leren en onthouden.</v>
      </c>
      <c r="D408" s="9" t="str">
        <f t="shared" si="20"/>
        <v>Bovenbouw</v>
      </c>
      <c r="E408" s="12">
        <v>7</v>
      </c>
      <c r="F408" s="13" t="s">
        <v>812</v>
      </c>
    </row>
    <row r="409" spans="1:6" x14ac:dyDescent="0.2">
      <c r="A409" s="47" t="s">
        <v>469</v>
      </c>
      <c r="B409" s="8" t="str">
        <f t="shared" si="18"/>
        <v>Ze kunnen zelfstandig nieuwe woordbetekenissen afleiden en onthouden.</v>
      </c>
      <c r="C409" s="8" t="str">
        <f t="shared" si="19"/>
        <v>Ik kan de betekenis van nieuwe woorden ontdekken/leren en onthouden.</v>
      </c>
      <c r="D409" s="9" t="str">
        <f t="shared" si="20"/>
        <v>Bovenbouw</v>
      </c>
      <c r="E409" s="12">
        <v>7</v>
      </c>
      <c r="F409" s="13" t="s">
        <v>575</v>
      </c>
    </row>
    <row r="410" spans="1:6" ht="42.75" x14ac:dyDescent="0.2">
      <c r="A410" s="48" t="s">
        <v>341</v>
      </c>
      <c r="B410" s="8" t="str">
        <f t="shared" si="18"/>
        <v xml:space="preserve">Ze weten hoe ze woorden kunnen opzoeken in naslagwerken (woordenboek, encyclopedie).
</v>
      </c>
      <c r="C410" s="8" t="str">
        <f t="shared" si="19"/>
        <v>Ik kan de betekenis van nieuwe woorden opzoeken in naslagwerken.</v>
      </c>
      <c r="D410" s="9" t="str">
        <f t="shared" si="20"/>
        <v>Bovenbouw</v>
      </c>
      <c r="E410" s="10">
        <v>8</v>
      </c>
      <c r="F410" s="1" t="s">
        <v>778</v>
      </c>
    </row>
    <row r="411" spans="1:6" ht="42.75" x14ac:dyDescent="0.2">
      <c r="A411" s="48" t="s">
        <v>341</v>
      </c>
      <c r="B411" s="8" t="str">
        <f t="shared" si="18"/>
        <v xml:space="preserve">Ze weten hoe ze woorden kunnen opzoeken in naslagwerken (woordenboek, encyclopedie).
</v>
      </c>
      <c r="C411" s="8" t="str">
        <f t="shared" si="19"/>
        <v>Ik kan de betekenis van nieuwe woorden opzoeken in naslagwerken.</v>
      </c>
      <c r="D411" s="9" t="str">
        <f t="shared" si="20"/>
        <v>Bovenbouw</v>
      </c>
      <c r="E411" s="10">
        <v>8</v>
      </c>
      <c r="F411" s="1" t="s">
        <v>779</v>
      </c>
    </row>
    <row r="412" spans="1:6" ht="42.75" x14ac:dyDescent="0.2">
      <c r="A412" s="48" t="s">
        <v>341</v>
      </c>
      <c r="B412" s="8" t="str">
        <f t="shared" si="18"/>
        <v xml:space="preserve">Ze weten hoe ze woorden kunnen opzoeken in naslagwerken (woordenboek, encyclopedie).
</v>
      </c>
      <c r="C412" s="8" t="str">
        <f t="shared" si="19"/>
        <v>Ik kan de betekenis van nieuwe woorden opzoeken in naslagwerken.</v>
      </c>
      <c r="D412" s="9" t="str">
        <f t="shared" si="20"/>
        <v>Bovenbouw</v>
      </c>
      <c r="E412" s="10">
        <v>8</v>
      </c>
      <c r="F412" s="1" t="s">
        <v>813</v>
      </c>
    </row>
    <row r="413" spans="1:6" ht="42.75" x14ac:dyDescent="0.2">
      <c r="A413" s="48" t="s">
        <v>341</v>
      </c>
      <c r="B413" s="8" t="str">
        <f t="shared" si="18"/>
        <v xml:space="preserve">Ze weten hoe ze woorden kunnen opzoeken in naslagwerken (woordenboek, encyclopedie).
</v>
      </c>
      <c r="C413" s="8" t="str">
        <f t="shared" si="19"/>
        <v>Ik kan de betekenis van nieuwe woorden opzoeken in naslagwerken.</v>
      </c>
      <c r="D413" s="9" t="str">
        <f t="shared" si="20"/>
        <v>Bovenbouw</v>
      </c>
      <c r="E413" s="10">
        <v>8</v>
      </c>
      <c r="F413" s="1" t="s">
        <v>705</v>
      </c>
    </row>
    <row r="414" spans="1:6" ht="42.75" x14ac:dyDescent="0.2">
      <c r="A414" s="48" t="s">
        <v>341</v>
      </c>
      <c r="B414" s="8" t="str">
        <f t="shared" si="18"/>
        <v xml:space="preserve">Ze weten hoe ze woorden kunnen opzoeken in naslagwerken (woordenboek, encyclopedie).
</v>
      </c>
      <c r="C414" s="8" t="str">
        <f t="shared" si="19"/>
        <v>Ik kan de betekenis van nieuwe woorden opzoeken in naslagwerken.</v>
      </c>
      <c r="D414" s="9" t="str">
        <f t="shared" si="20"/>
        <v>Bovenbouw</v>
      </c>
      <c r="E414" s="10">
        <v>8</v>
      </c>
      <c r="F414" s="1" t="s">
        <v>783</v>
      </c>
    </row>
    <row r="415" spans="1:6" ht="42.75" x14ac:dyDescent="0.2">
      <c r="A415" s="48" t="s">
        <v>341</v>
      </c>
      <c r="B415" s="8" t="str">
        <f t="shared" si="18"/>
        <v xml:space="preserve">Ze weten hoe ze woorden kunnen opzoeken in naslagwerken (woordenboek, encyclopedie).
</v>
      </c>
      <c r="C415" s="8" t="str">
        <f t="shared" si="19"/>
        <v>Ik kan de betekenis van nieuwe woorden opzoeken in naslagwerken.</v>
      </c>
      <c r="D415" s="9" t="str">
        <f t="shared" si="20"/>
        <v>Bovenbouw</v>
      </c>
      <c r="E415" s="10">
        <v>8</v>
      </c>
      <c r="F415" s="1" t="s">
        <v>812</v>
      </c>
    </row>
    <row r="416" spans="1:6" ht="42.75" x14ac:dyDescent="0.2">
      <c r="A416" s="48" t="s">
        <v>341</v>
      </c>
      <c r="B416" s="8" t="str">
        <f t="shared" si="18"/>
        <v xml:space="preserve">Ze weten hoe ze woorden kunnen opzoeken in naslagwerken (woordenboek, encyclopedie).
</v>
      </c>
      <c r="C416" s="8" t="str">
        <f t="shared" si="19"/>
        <v>Ik kan de betekenis van nieuwe woorden opzoeken in naslagwerken.</v>
      </c>
      <c r="D416" s="9" t="str">
        <f t="shared" si="20"/>
        <v>Bovenbouw</v>
      </c>
      <c r="E416" s="10">
        <v>8</v>
      </c>
      <c r="F416" s="1" t="s">
        <v>801</v>
      </c>
    </row>
    <row r="417" spans="1:6" ht="42.75" x14ac:dyDescent="0.2">
      <c r="A417" s="48" t="s">
        <v>341</v>
      </c>
      <c r="B417" s="8" t="str">
        <f t="shared" si="18"/>
        <v xml:space="preserve">Ze weten hoe ze woorden kunnen opzoeken in naslagwerken (woordenboek, encyclopedie).
</v>
      </c>
      <c r="C417" s="8" t="str">
        <f t="shared" si="19"/>
        <v>Ik kan de betekenis van nieuwe woorden opzoeken in naslagwerken.</v>
      </c>
      <c r="D417" s="9" t="str">
        <f t="shared" si="20"/>
        <v>Bovenbouw</v>
      </c>
      <c r="E417" s="12">
        <v>8</v>
      </c>
      <c r="F417" s="13" t="s">
        <v>599</v>
      </c>
    </row>
    <row r="418" spans="1:6" ht="28.5" x14ac:dyDescent="0.2">
      <c r="A418" s="48" t="s">
        <v>475</v>
      </c>
      <c r="B418" s="8" t="str">
        <f t="shared" si="18"/>
        <v>Kinderen weten dat woorden onderschikkende en bovenschikkende betekenisrelaties kunnen hebben.</v>
      </c>
      <c r="C418" s="8" t="str">
        <f t="shared" si="19"/>
        <v>Ik kan woorden op de goede plek in een woordparaplu plaatsen.</v>
      </c>
      <c r="D418" s="9" t="str">
        <f t="shared" si="20"/>
        <v>Bovenbouw</v>
      </c>
      <c r="E418" s="10">
        <v>8</v>
      </c>
      <c r="F418" s="1" t="s">
        <v>813</v>
      </c>
    </row>
    <row r="419" spans="1:6" ht="28.5" x14ac:dyDescent="0.2">
      <c r="A419" s="48" t="s">
        <v>475</v>
      </c>
      <c r="B419" s="8" t="str">
        <f t="shared" si="18"/>
        <v>Kinderen weten dat woorden onderschikkende en bovenschikkende betekenisrelaties kunnen hebben.</v>
      </c>
      <c r="C419" s="8" t="str">
        <f t="shared" si="19"/>
        <v>Ik kan woorden op de goede plek in een woordparaplu plaatsen.</v>
      </c>
      <c r="D419" s="9" t="str">
        <f t="shared" si="20"/>
        <v>Bovenbouw</v>
      </c>
      <c r="E419" s="10">
        <v>8</v>
      </c>
      <c r="F419" s="1" t="s">
        <v>814</v>
      </c>
    </row>
    <row r="420" spans="1:6" ht="28.5" x14ac:dyDescent="0.2">
      <c r="A420" s="48" t="s">
        <v>475</v>
      </c>
      <c r="B420" s="8" t="str">
        <f t="shared" si="18"/>
        <v>Kinderen weten dat woorden onderschikkende en bovenschikkende betekenisrelaties kunnen hebben.</v>
      </c>
      <c r="C420" s="8" t="str">
        <f t="shared" si="19"/>
        <v>Ik kan woorden op de goede plek in een woordparaplu plaatsen.</v>
      </c>
      <c r="D420" s="9" t="str">
        <f t="shared" si="20"/>
        <v>Bovenbouw</v>
      </c>
      <c r="E420" s="10">
        <v>8</v>
      </c>
      <c r="F420" s="1" t="s">
        <v>812</v>
      </c>
    </row>
    <row r="421" spans="1:6" ht="28.5" x14ac:dyDescent="0.2">
      <c r="A421" s="47" t="s">
        <v>475</v>
      </c>
      <c r="B421" s="8" t="str">
        <f t="shared" si="18"/>
        <v>Kinderen weten dat woorden onderschikkende en bovenschikkende betekenisrelaties kunnen hebben.</v>
      </c>
      <c r="C421" s="8" t="str">
        <f t="shared" si="19"/>
        <v>Ik kan woorden op de goede plek in een woordparaplu plaatsen.</v>
      </c>
      <c r="D421" s="9" t="str">
        <f t="shared" si="20"/>
        <v>Bovenbouw</v>
      </c>
      <c r="E421" s="10">
        <v>8</v>
      </c>
      <c r="F421" s="1" t="s">
        <v>589</v>
      </c>
    </row>
    <row r="422" spans="1:6" ht="28.5" x14ac:dyDescent="0.2">
      <c r="A422" s="48" t="s">
        <v>525</v>
      </c>
      <c r="B422" s="8" t="str">
        <f t="shared" si="18"/>
        <v>Ze weten dat woordparen betekenisrelaties kunnen hebben, zoals tegenstelling en synoniem.</v>
      </c>
      <c r="C422" s="8" t="str">
        <f t="shared" si="19"/>
        <v>Ik kan de relatie van woordparen herkennen en benoemen.</v>
      </c>
      <c r="D422" s="9" t="str">
        <f t="shared" si="20"/>
        <v>Bovenbouw</v>
      </c>
      <c r="E422" s="10">
        <v>8</v>
      </c>
      <c r="F422" s="1" t="s">
        <v>762</v>
      </c>
    </row>
    <row r="423" spans="1:6" ht="28.5" x14ac:dyDescent="0.2">
      <c r="A423" s="48" t="s">
        <v>525</v>
      </c>
      <c r="B423" s="8" t="str">
        <f t="shared" si="18"/>
        <v>Ze weten dat woordparen betekenisrelaties kunnen hebben, zoals tegenstelling en synoniem.</v>
      </c>
      <c r="C423" s="8" t="str">
        <f t="shared" si="19"/>
        <v>Ik kan de relatie van woordparen herkennen en benoemen.</v>
      </c>
      <c r="D423" s="9" t="str">
        <f t="shared" si="20"/>
        <v>Bovenbouw</v>
      </c>
      <c r="E423" s="10">
        <v>8</v>
      </c>
      <c r="F423" s="1" t="s">
        <v>813</v>
      </c>
    </row>
    <row r="424" spans="1:6" ht="28.5" x14ac:dyDescent="0.2">
      <c r="A424" s="48" t="s">
        <v>525</v>
      </c>
      <c r="B424" s="8" t="str">
        <f t="shared" si="18"/>
        <v>Ze weten dat woordparen betekenisrelaties kunnen hebben, zoals tegenstelling en synoniem.</v>
      </c>
      <c r="C424" s="8" t="str">
        <f t="shared" si="19"/>
        <v>Ik kan de relatie van woordparen herkennen en benoemen.</v>
      </c>
      <c r="D424" s="9" t="str">
        <f t="shared" si="20"/>
        <v>Bovenbouw</v>
      </c>
      <c r="E424" s="10">
        <v>8</v>
      </c>
      <c r="F424" s="1" t="s">
        <v>783</v>
      </c>
    </row>
    <row r="425" spans="1:6" ht="28.5" x14ac:dyDescent="0.2">
      <c r="A425" s="48" t="s">
        <v>525</v>
      </c>
      <c r="B425" s="8" t="str">
        <f t="shared" si="18"/>
        <v>Ze weten dat woordparen betekenisrelaties kunnen hebben, zoals tegenstelling en synoniem.</v>
      </c>
      <c r="C425" s="8" t="str">
        <f t="shared" si="19"/>
        <v>Ik kan de relatie van woordparen herkennen en benoemen.</v>
      </c>
      <c r="D425" s="9" t="str">
        <f t="shared" si="20"/>
        <v>Bovenbouw</v>
      </c>
      <c r="E425" s="10">
        <v>8</v>
      </c>
      <c r="F425" s="1" t="s">
        <v>812</v>
      </c>
    </row>
    <row r="426" spans="1:6" ht="28.5" x14ac:dyDescent="0.2">
      <c r="A426" s="47" t="s">
        <v>525</v>
      </c>
      <c r="B426" s="8" t="str">
        <f t="shared" si="18"/>
        <v>Ze weten dat woordparen betekenisrelaties kunnen hebben, zoals tegenstelling en synoniem.</v>
      </c>
      <c r="C426" s="8" t="str">
        <f t="shared" si="19"/>
        <v>Ik kan de relatie van woordparen herkennen en benoemen.</v>
      </c>
      <c r="D426" s="9" t="str">
        <f t="shared" si="20"/>
        <v>Bovenbouw</v>
      </c>
      <c r="E426" s="14">
        <v>8</v>
      </c>
      <c r="F426" s="15" t="s">
        <v>801</v>
      </c>
    </row>
    <row r="427" spans="1:6" x14ac:dyDescent="0.2">
      <c r="A427" s="48" t="s">
        <v>526</v>
      </c>
      <c r="B427" s="8" t="str">
        <f t="shared" si="18"/>
        <v>Ze passen figuratief taalgebruik zelf toe.</v>
      </c>
      <c r="C427" s="8" t="str">
        <f t="shared" si="19"/>
        <v>Ik kan figuratief taalgebruik toepassen in eigen schrijfproducten.</v>
      </c>
      <c r="D427" s="9" t="str">
        <f t="shared" si="20"/>
        <v>Bovenbouw</v>
      </c>
      <c r="E427" s="10">
        <v>8</v>
      </c>
      <c r="F427" s="1" t="s">
        <v>779</v>
      </c>
    </row>
    <row r="428" spans="1:6" x14ac:dyDescent="0.2">
      <c r="A428" s="48" t="s">
        <v>526</v>
      </c>
      <c r="B428" s="8" t="str">
        <f t="shared" si="18"/>
        <v>Ze passen figuratief taalgebruik zelf toe.</v>
      </c>
      <c r="C428" s="8" t="str">
        <f t="shared" si="19"/>
        <v>Ik kan figuratief taalgebruik toepassen in eigen schrijfproducten.</v>
      </c>
      <c r="D428" s="9" t="str">
        <f t="shared" si="20"/>
        <v>Bovenbouw</v>
      </c>
      <c r="E428" s="10">
        <v>8</v>
      </c>
      <c r="F428" s="1" t="s">
        <v>780</v>
      </c>
    </row>
    <row r="429" spans="1:6" x14ac:dyDescent="0.2">
      <c r="A429" s="48" t="s">
        <v>526</v>
      </c>
      <c r="B429" s="8" t="str">
        <f t="shared" si="18"/>
        <v>Ze passen figuratief taalgebruik zelf toe.</v>
      </c>
      <c r="C429" s="8" t="str">
        <f t="shared" si="19"/>
        <v>Ik kan figuratief taalgebruik toepassen in eigen schrijfproducten.</v>
      </c>
      <c r="D429" s="9" t="str">
        <f t="shared" si="20"/>
        <v>Bovenbouw</v>
      </c>
      <c r="E429" s="10">
        <v>8</v>
      </c>
      <c r="F429" s="1" t="s">
        <v>813</v>
      </c>
    </row>
    <row r="430" spans="1:6" x14ac:dyDescent="0.2">
      <c r="A430" s="48" t="s">
        <v>526</v>
      </c>
      <c r="B430" s="8" t="str">
        <f t="shared" si="18"/>
        <v>Ze passen figuratief taalgebruik zelf toe.</v>
      </c>
      <c r="C430" s="8" t="str">
        <f t="shared" si="19"/>
        <v>Ik kan figuratief taalgebruik toepassen in eigen schrijfproducten.</v>
      </c>
      <c r="D430" s="9" t="str">
        <f t="shared" si="20"/>
        <v>Bovenbouw</v>
      </c>
      <c r="E430" s="10">
        <v>8</v>
      </c>
      <c r="F430" s="1" t="s">
        <v>814</v>
      </c>
    </row>
    <row r="431" spans="1:6" x14ac:dyDescent="0.2">
      <c r="A431" s="48" t="s">
        <v>526</v>
      </c>
      <c r="B431" s="8" t="str">
        <f t="shared" si="18"/>
        <v>Ze passen figuratief taalgebruik zelf toe.</v>
      </c>
      <c r="C431" s="8" t="str">
        <f t="shared" si="19"/>
        <v>Ik kan figuratief taalgebruik toepassen in eigen schrijfproducten.</v>
      </c>
      <c r="D431" s="9" t="str">
        <f t="shared" si="20"/>
        <v>Bovenbouw</v>
      </c>
      <c r="E431" s="10">
        <v>8</v>
      </c>
      <c r="F431" s="1" t="s">
        <v>812</v>
      </c>
    </row>
    <row r="432" spans="1:6" x14ac:dyDescent="0.2">
      <c r="A432" s="47" t="s">
        <v>526</v>
      </c>
      <c r="B432" s="8" t="str">
        <f t="shared" si="18"/>
        <v>Ze passen figuratief taalgebruik zelf toe.</v>
      </c>
      <c r="C432" s="8" t="str">
        <f t="shared" si="19"/>
        <v>Ik kan figuratief taalgebruik toepassen in eigen schrijfproducten.</v>
      </c>
      <c r="D432" s="9" t="str">
        <f t="shared" si="20"/>
        <v>Bovenbouw</v>
      </c>
      <c r="E432" s="10">
        <v>8</v>
      </c>
      <c r="F432" s="1" t="s">
        <v>589</v>
      </c>
    </row>
    <row r="433" spans="1:6" x14ac:dyDescent="0.2">
      <c r="A433" s="47" t="s">
        <v>526</v>
      </c>
      <c r="B433" s="8" t="str">
        <f t="shared" si="18"/>
        <v>Ze passen figuratief taalgebruik zelf toe.</v>
      </c>
      <c r="C433" s="8" t="str">
        <f t="shared" si="19"/>
        <v>Ik kan figuratief taalgebruik toepassen in eigen schrijfproducten.</v>
      </c>
      <c r="D433" s="9" t="str">
        <f t="shared" si="20"/>
        <v>Bovenbouw</v>
      </c>
      <c r="E433" s="10">
        <v>8</v>
      </c>
      <c r="F433" s="1" t="s">
        <v>848</v>
      </c>
    </row>
    <row r="434" spans="1:6" x14ac:dyDescent="0.2">
      <c r="A434" s="47" t="s">
        <v>526</v>
      </c>
      <c r="B434" s="8" t="str">
        <f t="shared" si="18"/>
        <v>Ze passen figuratief taalgebruik zelf toe.</v>
      </c>
      <c r="C434" s="8" t="str">
        <f t="shared" si="19"/>
        <v>Ik kan figuratief taalgebruik toepassen in eigen schrijfproducten.</v>
      </c>
      <c r="D434" s="9" t="str">
        <f t="shared" si="20"/>
        <v>Bovenbouw</v>
      </c>
      <c r="E434" s="10">
        <v>8</v>
      </c>
      <c r="F434" s="1" t="s">
        <v>584</v>
      </c>
    </row>
    <row r="435" spans="1:6" x14ac:dyDescent="0.2">
      <c r="A435" s="47" t="s">
        <v>526</v>
      </c>
      <c r="B435" s="8" t="str">
        <f t="shared" si="18"/>
        <v>Ze passen figuratief taalgebruik zelf toe.</v>
      </c>
      <c r="C435" s="8" t="str">
        <f t="shared" si="19"/>
        <v>Ik kan figuratief taalgebruik toepassen in eigen schrijfproducten.</v>
      </c>
      <c r="D435" s="9" t="str">
        <f t="shared" si="20"/>
        <v>Bovenbouw</v>
      </c>
      <c r="E435" s="10">
        <v>8</v>
      </c>
      <c r="F435" s="1" t="s">
        <v>613</v>
      </c>
    </row>
    <row r="436" spans="1:6" x14ac:dyDescent="0.2">
      <c r="A436" s="47" t="s">
        <v>526</v>
      </c>
      <c r="B436" s="8" t="str">
        <f t="shared" si="18"/>
        <v>Ze passen figuratief taalgebruik zelf toe.</v>
      </c>
      <c r="C436" s="8" t="str">
        <f t="shared" si="19"/>
        <v>Ik kan figuratief taalgebruik toepassen in eigen schrijfproducten.</v>
      </c>
      <c r="D436" s="9" t="str">
        <f t="shared" si="20"/>
        <v>Bovenbouw</v>
      </c>
      <c r="E436" s="10">
        <v>8</v>
      </c>
      <c r="F436" s="1" t="s">
        <v>609</v>
      </c>
    </row>
    <row r="437" spans="1:6" x14ac:dyDescent="0.2">
      <c r="A437" s="48" t="s">
        <v>469</v>
      </c>
      <c r="B437" s="8" t="str">
        <f t="shared" si="18"/>
        <v>Ze kunnen zelfstandig nieuwe woordbetekenissen afleiden en onthouden.</v>
      </c>
      <c r="C437" s="8" t="str">
        <f t="shared" si="19"/>
        <v>Ik kan de betekenis van nieuwe woorden ontdekken/leren en onthouden.</v>
      </c>
      <c r="D437" s="9" t="str">
        <f t="shared" si="20"/>
        <v>Bovenbouw</v>
      </c>
      <c r="E437" s="10">
        <v>8</v>
      </c>
      <c r="F437" s="1" t="s">
        <v>778</v>
      </c>
    </row>
    <row r="438" spans="1:6" x14ac:dyDescent="0.2">
      <c r="A438" s="48" t="s">
        <v>469</v>
      </c>
      <c r="B438" s="8" t="str">
        <f t="shared" si="18"/>
        <v>Ze kunnen zelfstandig nieuwe woordbetekenissen afleiden en onthouden.</v>
      </c>
      <c r="C438" s="8" t="str">
        <f t="shared" si="19"/>
        <v>Ik kan de betekenis van nieuwe woorden ontdekken/leren en onthouden.</v>
      </c>
      <c r="D438" s="9" t="str">
        <f t="shared" si="20"/>
        <v>Bovenbouw</v>
      </c>
      <c r="E438" s="10">
        <v>8</v>
      </c>
      <c r="F438" s="1" t="s">
        <v>779</v>
      </c>
    </row>
    <row r="439" spans="1:6" x14ac:dyDescent="0.2">
      <c r="A439" s="48" t="s">
        <v>469</v>
      </c>
      <c r="B439" s="8" t="str">
        <f t="shared" si="18"/>
        <v>Ze kunnen zelfstandig nieuwe woordbetekenissen afleiden en onthouden.</v>
      </c>
      <c r="C439" s="8" t="str">
        <f t="shared" si="19"/>
        <v>Ik kan de betekenis van nieuwe woorden ontdekken/leren en onthouden.</v>
      </c>
      <c r="D439" s="9" t="str">
        <f t="shared" si="20"/>
        <v>Bovenbouw</v>
      </c>
      <c r="E439" s="10">
        <v>8</v>
      </c>
      <c r="F439" s="1" t="s">
        <v>762</v>
      </c>
    </row>
    <row r="440" spans="1:6" x14ac:dyDescent="0.2">
      <c r="A440" s="48" t="s">
        <v>469</v>
      </c>
      <c r="B440" s="8" t="str">
        <f t="shared" si="18"/>
        <v>Ze kunnen zelfstandig nieuwe woordbetekenissen afleiden en onthouden.</v>
      </c>
      <c r="C440" s="8" t="str">
        <f t="shared" si="19"/>
        <v>Ik kan de betekenis van nieuwe woorden ontdekken/leren en onthouden.</v>
      </c>
      <c r="D440" s="9" t="str">
        <f t="shared" si="20"/>
        <v>Bovenbouw</v>
      </c>
      <c r="E440" s="10">
        <v>8</v>
      </c>
      <c r="F440" s="1" t="s">
        <v>813</v>
      </c>
    </row>
    <row r="441" spans="1:6" x14ac:dyDescent="0.2">
      <c r="A441" s="48" t="s">
        <v>469</v>
      </c>
      <c r="B441" s="8" t="str">
        <f t="shared" si="18"/>
        <v>Ze kunnen zelfstandig nieuwe woordbetekenissen afleiden en onthouden.</v>
      </c>
      <c r="C441" s="8" t="str">
        <f t="shared" si="19"/>
        <v>Ik kan de betekenis van nieuwe woorden ontdekken/leren en onthouden.</v>
      </c>
      <c r="D441" s="9" t="str">
        <f t="shared" si="20"/>
        <v>Bovenbouw</v>
      </c>
      <c r="E441" s="10">
        <v>8</v>
      </c>
      <c r="F441" s="1" t="s">
        <v>814</v>
      </c>
    </row>
    <row r="442" spans="1:6" x14ac:dyDescent="0.2">
      <c r="A442" s="48" t="s">
        <v>469</v>
      </c>
      <c r="B442" s="8" t="str">
        <f t="shared" si="18"/>
        <v>Ze kunnen zelfstandig nieuwe woordbetekenissen afleiden en onthouden.</v>
      </c>
      <c r="C442" s="8" t="str">
        <f t="shared" si="19"/>
        <v>Ik kan de betekenis van nieuwe woorden ontdekken/leren en onthouden.</v>
      </c>
      <c r="D442" s="9" t="str">
        <f t="shared" si="20"/>
        <v>Bovenbouw</v>
      </c>
      <c r="E442" s="10">
        <v>8</v>
      </c>
      <c r="F442" s="1" t="s">
        <v>783</v>
      </c>
    </row>
    <row r="443" spans="1:6" x14ac:dyDescent="0.2">
      <c r="A443" s="48" t="s">
        <v>469</v>
      </c>
      <c r="B443" s="8" t="str">
        <f t="shared" si="18"/>
        <v>Ze kunnen zelfstandig nieuwe woordbetekenissen afleiden en onthouden.</v>
      </c>
      <c r="C443" s="8" t="str">
        <f t="shared" si="19"/>
        <v>Ik kan de betekenis van nieuwe woorden ontdekken/leren en onthouden.</v>
      </c>
      <c r="D443" s="9" t="str">
        <f t="shared" si="20"/>
        <v>Bovenbouw</v>
      </c>
      <c r="E443" s="10">
        <v>8</v>
      </c>
      <c r="F443" s="1" t="s">
        <v>812</v>
      </c>
    </row>
    <row r="444" spans="1:6" x14ac:dyDescent="0.2">
      <c r="A444" s="48" t="s">
        <v>469</v>
      </c>
      <c r="B444" s="8" t="str">
        <f t="shared" si="18"/>
        <v>Ze kunnen zelfstandig nieuwe woordbetekenissen afleiden en onthouden.</v>
      </c>
      <c r="C444" s="8" t="str">
        <f t="shared" si="19"/>
        <v>Ik kan de betekenis van nieuwe woorden ontdekken/leren en onthouden.</v>
      </c>
      <c r="D444" s="9" t="str">
        <f t="shared" si="20"/>
        <v>Bovenbouw</v>
      </c>
      <c r="E444" s="12">
        <v>8</v>
      </c>
      <c r="F444" s="13" t="s">
        <v>791</v>
      </c>
    </row>
    <row r="445" spans="1:6" x14ac:dyDescent="0.2">
      <c r="A445" s="48" t="s">
        <v>469</v>
      </c>
      <c r="B445" s="8" t="str">
        <f t="shared" si="18"/>
        <v>Ze kunnen zelfstandig nieuwe woordbetekenissen afleiden en onthouden.</v>
      </c>
      <c r="C445" s="8" t="str">
        <f t="shared" si="19"/>
        <v>Ik kan de betekenis van nieuwe woorden ontdekken/leren en onthouden.</v>
      </c>
      <c r="D445" s="9" t="str">
        <f t="shared" si="20"/>
        <v>Bovenbouw</v>
      </c>
      <c r="E445" s="12">
        <v>8</v>
      </c>
      <c r="F445" s="13" t="s">
        <v>818</v>
      </c>
    </row>
    <row r="446" spans="1:6" x14ac:dyDescent="0.2">
      <c r="A446" s="47" t="s">
        <v>469</v>
      </c>
      <c r="B446" s="8" t="str">
        <f t="shared" si="18"/>
        <v>Ze kunnen zelfstandig nieuwe woordbetekenissen afleiden en onthouden.</v>
      </c>
      <c r="C446" s="8" t="str">
        <f t="shared" si="19"/>
        <v>Ik kan de betekenis van nieuwe woorden ontdekken/leren en onthouden.</v>
      </c>
      <c r="D446" s="9" t="str">
        <f t="shared" si="20"/>
        <v>Bovenbouw</v>
      </c>
      <c r="E446" s="12">
        <v>8</v>
      </c>
      <c r="F446" s="13" t="s">
        <v>575</v>
      </c>
    </row>
    <row r="447" spans="1:6" x14ac:dyDescent="0.2">
      <c r="A447" s="47" t="s">
        <v>469</v>
      </c>
      <c r="B447" s="8" t="str">
        <f t="shared" si="18"/>
        <v>Ze kunnen zelfstandig nieuwe woordbetekenissen afleiden en onthouden.</v>
      </c>
      <c r="C447" s="8" t="str">
        <f t="shared" si="19"/>
        <v>Ik kan de betekenis van nieuwe woorden ontdekken/leren en onthouden.</v>
      </c>
      <c r="D447" s="9" t="str">
        <f t="shared" si="20"/>
        <v>Bovenbouw</v>
      </c>
      <c r="E447" s="14">
        <v>8</v>
      </c>
      <c r="F447" s="15" t="s">
        <v>801</v>
      </c>
    </row>
    <row r="448" spans="1:6" x14ac:dyDescent="0.2">
      <c r="A448" s="47" t="s">
        <v>469</v>
      </c>
      <c r="B448" s="8" t="str">
        <f t="shared" si="18"/>
        <v>Ze kunnen zelfstandig nieuwe woordbetekenissen afleiden en onthouden.</v>
      </c>
      <c r="C448" s="8" t="str">
        <f t="shared" si="19"/>
        <v>Ik kan de betekenis van nieuwe woorden ontdekken/leren en onthouden.</v>
      </c>
      <c r="D448" s="9" t="str">
        <f t="shared" si="20"/>
        <v>Bovenbouw</v>
      </c>
      <c r="E448" s="14">
        <v>8</v>
      </c>
      <c r="F448" s="15" t="s">
        <v>848</v>
      </c>
    </row>
    <row r="449" spans="1:6" ht="28.5" x14ac:dyDescent="0.2">
      <c r="A449" s="47" t="s">
        <v>421</v>
      </c>
      <c r="B449" s="8" t="str">
        <f t="shared" si="18"/>
        <v>Kinderen breiden hun conceptuele netwerken uit, zodat diepe woordbetekenissen ontstaan.</v>
      </c>
      <c r="C449" s="8" t="str">
        <f t="shared" si="19"/>
        <v>Ik kan door te lezen en schrijven steeds beter moeilijke woorden begrijpen.</v>
      </c>
      <c r="D449" s="9" t="str">
        <f t="shared" si="20"/>
        <v>Middenbouw</v>
      </c>
      <c r="E449" s="10"/>
      <c r="F449" s="1" t="s">
        <v>417</v>
      </c>
    </row>
    <row r="450" spans="1:6" ht="28.5" x14ac:dyDescent="0.2">
      <c r="A450" s="47" t="s">
        <v>421</v>
      </c>
      <c r="B450" s="8" t="str">
        <f t="shared" ref="B450:B499" si="21">IF(A450="2.7.1","Kinderen breiden hun conceptuele netwerken uit, zodat diepe woordbetekenissen ontstaan.",IF(A450="2.7.2","Ze maken onderscheid tussen vorm- en betekenisaspecten van woorden.",IF(A450="2.7.3","Ze kunnen eenvoudig figuratief taalgebruik interpreteren.",IF(A450="2.7.4","Ze zijn in staat strategieën toe te passen voor het afleiden van de betekenis van woorden uit de tekst.",IF(A450="2.7.5","Ze zijn in staat strategieën toe te passen voor het onthouden van nieuwe woorden.",IF(A450="2.7.6","Kinderen weten dat woorden onderschikkende en bovenschikkende betekenisrelaties kunnen hebben.",IF(A450="2.7.7","Ze weten dat woordparen betekenisrelaties kunnen hebben, zoals tegenstelling en synoniem.",IF(A450="2.7.8","Ze passen figuratief taalgebruik zelf toe.",IF(A450="2.7.9","Ze kunnen zelfstandig nieuwe woordbetekenissen afleiden en onthouden.",IF(A450="2.7.10","Ze weten hoe ze woorden kunnen opzoeken in naslagwerken (woordenboek, encyclopedie).
","Voer tussendoel in"))))))))))</f>
        <v>Kinderen breiden hun conceptuele netwerken uit, zodat diepe woordbetekenissen ontstaan.</v>
      </c>
      <c r="C450" s="8" t="str">
        <f t="shared" ref="C450:C499" si="22">IF(A450="2.7.1","Ik kan door te lezen en schrijven steeds beter moeilijke woorden begrijpen.",IF(A450="2.7.2","Ik kan spelen met taal.",IF(A450="2.7.3","Ik herken beeldspraak.",IF(A450="2.7.4","Ik kan de betekenis van moeilijke woorden afleiden uit de tekst.",IF(A450="2.7.5","Ik weet wat ik kan doen om moeilijke woorden te onthouden.",IF(A450="2.7.6","Ik kan woorden op de goede plek in een woordparaplu plaatsen.",IF(A450="2.7.7","Ik kan de relatie van woordparen herkennen en benoemen.",IF(A450="2.7.8","Ik kan figuratief taalgebruik toepassen in eigen schrijfproducten.",IF(A450="2.7.9","Ik kan de betekenis van nieuwe woorden ontdekken/leren en onthouden.",IF(A450="2.7.10","Ik kan de betekenis van nieuwe woorden opzoeken in naslagwerken.","Voer tussendoel in"))))))))))</f>
        <v>Ik kan door te lezen en schrijven steeds beter moeilijke woorden begrijpen.</v>
      </c>
      <c r="D450" s="9" t="str">
        <f t="shared" ref="D450:D499" si="23">IF(A450="2.7.1","Middenbouw",IF(A450="2.7.2","Middenbouw",IF(A450="2.7.3","Middenbouw",IF(A450="2.7.4","Middenbouw",IF(A450="2.7.5","Middenbouw",IF(A450="2.7.6","Bovenbouw",IF(A450="2.7.7","Bovenbouw",IF(A450="2.7.8","Bovenbouw",IF(A450="2.7.9","Bovenbouw",IF(A450="2.7.10","Bovenbouw","Onbepaald"))))))))))</f>
        <v>Middenbouw</v>
      </c>
      <c r="E450" s="10"/>
      <c r="F450" s="1" t="s">
        <v>418</v>
      </c>
    </row>
    <row r="451" spans="1:6" ht="28.5" x14ac:dyDescent="0.2">
      <c r="A451" s="47" t="s">
        <v>421</v>
      </c>
      <c r="B451" s="8" t="str">
        <f t="shared" si="21"/>
        <v>Kinderen breiden hun conceptuele netwerken uit, zodat diepe woordbetekenissen ontstaan.</v>
      </c>
      <c r="C451" s="8" t="str">
        <f t="shared" si="22"/>
        <v>Ik kan door te lezen en schrijven steeds beter moeilijke woorden begrijpen.</v>
      </c>
      <c r="D451" s="9" t="str">
        <f t="shared" si="23"/>
        <v>Middenbouw</v>
      </c>
      <c r="E451" s="10"/>
      <c r="F451" s="1" t="s">
        <v>419</v>
      </c>
    </row>
    <row r="452" spans="1:6" ht="28.5" x14ac:dyDescent="0.2">
      <c r="A452" s="47" t="s">
        <v>421</v>
      </c>
      <c r="B452" s="8" t="str">
        <f t="shared" si="21"/>
        <v>Kinderen breiden hun conceptuele netwerken uit, zodat diepe woordbetekenissen ontstaan.</v>
      </c>
      <c r="C452" s="8" t="str">
        <f t="shared" si="22"/>
        <v>Ik kan door te lezen en schrijven steeds beter moeilijke woorden begrijpen.</v>
      </c>
      <c r="D452" s="9" t="str">
        <f t="shared" si="23"/>
        <v>Middenbouw</v>
      </c>
      <c r="E452" s="10"/>
      <c r="F452" s="1" t="s">
        <v>420</v>
      </c>
    </row>
    <row r="453" spans="1:6" ht="28.5" x14ac:dyDescent="0.2">
      <c r="A453" s="47" t="s">
        <v>421</v>
      </c>
      <c r="B453" s="8" t="str">
        <f t="shared" si="21"/>
        <v>Kinderen breiden hun conceptuele netwerken uit, zodat diepe woordbetekenissen ontstaan.</v>
      </c>
      <c r="C453" s="8" t="str">
        <f t="shared" si="22"/>
        <v>Ik kan door te lezen en schrijven steeds beter moeilijke woorden begrijpen.</v>
      </c>
      <c r="D453" s="9" t="str">
        <f t="shared" si="23"/>
        <v>Middenbouw</v>
      </c>
      <c r="E453" s="10"/>
      <c r="F453" s="1" t="s">
        <v>425</v>
      </c>
    </row>
    <row r="454" spans="1:6" ht="28.5" x14ac:dyDescent="0.2">
      <c r="A454" s="47" t="s">
        <v>421</v>
      </c>
      <c r="B454" s="8" t="str">
        <f t="shared" si="21"/>
        <v>Kinderen breiden hun conceptuele netwerken uit, zodat diepe woordbetekenissen ontstaan.</v>
      </c>
      <c r="C454" s="8" t="str">
        <f t="shared" si="22"/>
        <v>Ik kan door te lezen en schrijven steeds beter moeilijke woorden begrijpen.</v>
      </c>
      <c r="D454" s="9" t="str">
        <f t="shared" si="23"/>
        <v>Middenbouw</v>
      </c>
      <c r="E454" s="10"/>
      <c r="F454" s="1" t="s">
        <v>426</v>
      </c>
    </row>
    <row r="455" spans="1:6" ht="28.5" x14ac:dyDescent="0.2">
      <c r="A455" s="47" t="s">
        <v>421</v>
      </c>
      <c r="B455" s="8" t="str">
        <f t="shared" si="21"/>
        <v>Kinderen breiden hun conceptuele netwerken uit, zodat diepe woordbetekenissen ontstaan.</v>
      </c>
      <c r="C455" s="8" t="str">
        <f t="shared" si="22"/>
        <v>Ik kan door te lezen en schrijven steeds beter moeilijke woorden begrijpen.</v>
      </c>
      <c r="D455" s="9" t="str">
        <f t="shared" si="23"/>
        <v>Middenbouw</v>
      </c>
      <c r="E455" s="10"/>
      <c r="F455" s="1" t="s">
        <v>417</v>
      </c>
    </row>
    <row r="456" spans="1:6" ht="28.5" x14ac:dyDescent="0.2">
      <c r="A456" s="47" t="s">
        <v>421</v>
      </c>
      <c r="B456" s="8" t="str">
        <f t="shared" si="21"/>
        <v>Kinderen breiden hun conceptuele netwerken uit, zodat diepe woordbetekenissen ontstaan.</v>
      </c>
      <c r="C456" s="8" t="str">
        <f t="shared" si="22"/>
        <v>Ik kan door te lezen en schrijven steeds beter moeilijke woorden begrijpen.</v>
      </c>
      <c r="D456" s="9" t="str">
        <f t="shared" si="23"/>
        <v>Middenbouw</v>
      </c>
      <c r="E456" s="10"/>
      <c r="F456" s="1" t="s">
        <v>418</v>
      </c>
    </row>
    <row r="457" spans="1:6" ht="28.5" x14ac:dyDescent="0.2">
      <c r="A457" s="47" t="s">
        <v>421</v>
      </c>
      <c r="B457" s="8" t="str">
        <f t="shared" si="21"/>
        <v>Kinderen breiden hun conceptuele netwerken uit, zodat diepe woordbetekenissen ontstaan.</v>
      </c>
      <c r="C457" s="8" t="str">
        <f t="shared" si="22"/>
        <v>Ik kan door te lezen en schrijven steeds beter moeilijke woorden begrijpen.</v>
      </c>
      <c r="D457" s="9" t="str">
        <f t="shared" si="23"/>
        <v>Middenbouw</v>
      </c>
      <c r="E457" s="10"/>
      <c r="F457" s="1" t="s">
        <v>419</v>
      </c>
    </row>
    <row r="458" spans="1:6" ht="28.5" x14ac:dyDescent="0.2">
      <c r="A458" s="47" t="s">
        <v>421</v>
      </c>
      <c r="B458" s="8" t="str">
        <f t="shared" si="21"/>
        <v>Kinderen breiden hun conceptuele netwerken uit, zodat diepe woordbetekenissen ontstaan.</v>
      </c>
      <c r="C458" s="8" t="str">
        <f t="shared" si="22"/>
        <v>Ik kan door te lezen en schrijven steeds beter moeilijke woorden begrijpen.</v>
      </c>
      <c r="D458" s="9" t="str">
        <f t="shared" si="23"/>
        <v>Middenbouw</v>
      </c>
      <c r="E458" s="10"/>
      <c r="F458" s="1" t="s">
        <v>420</v>
      </c>
    </row>
    <row r="459" spans="1:6" ht="42.75" x14ac:dyDescent="0.2">
      <c r="A459" s="47" t="s">
        <v>341</v>
      </c>
      <c r="B459" s="16" t="str">
        <f t="shared" si="21"/>
        <v xml:space="preserve">Ze weten hoe ze woorden kunnen opzoeken in naslagwerken (woordenboek, encyclopedie).
</v>
      </c>
      <c r="C459" s="16" t="str">
        <f t="shared" si="22"/>
        <v>Ik kan de betekenis van nieuwe woorden opzoeken in naslagwerken.</v>
      </c>
      <c r="D459" s="1" t="str">
        <f t="shared" si="23"/>
        <v>Bovenbouw</v>
      </c>
      <c r="E459" s="10"/>
      <c r="F459" s="1" t="s">
        <v>311</v>
      </c>
    </row>
    <row r="460" spans="1:6" ht="42.75" x14ac:dyDescent="0.2">
      <c r="A460" s="47" t="s">
        <v>341</v>
      </c>
      <c r="B460" s="16" t="str">
        <f t="shared" si="21"/>
        <v xml:space="preserve">Ze weten hoe ze woorden kunnen opzoeken in naslagwerken (woordenboek, encyclopedie).
</v>
      </c>
      <c r="C460" s="16" t="str">
        <f t="shared" si="22"/>
        <v>Ik kan de betekenis van nieuwe woorden opzoeken in naslagwerken.</v>
      </c>
      <c r="D460" s="9" t="str">
        <f t="shared" si="23"/>
        <v>Bovenbouw</v>
      </c>
      <c r="E460" s="10"/>
      <c r="F460" s="1" t="s">
        <v>312</v>
      </c>
    </row>
    <row r="461" spans="1:6" ht="42.75" x14ac:dyDescent="0.2">
      <c r="A461" s="47" t="s">
        <v>341</v>
      </c>
      <c r="B461" s="16" t="str">
        <f t="shared" si="21"/>
        <v xml:space="preserve">Ze weten hoe ze woorden kunnen opzoeken in naslagwerken (woordenboek, encyclopedie).
</v>
      </c>
      <c r="C461" s="16" t="str">
        <f t="shared" si="22"/>
        <v>Ik kan de betekenis van nieuwe woorden opzoeken in naslagwerken.</v>
      </c>
      <c r="D461" s="9" t="str">
        <f t="shared" si="23"/>
        <v>Bovenbouw</v>
      </c>
      <c r="E461" s="10"/>
      <c r="F461" s="1" t="s">
        <v>315</v>
      </c>
    </row>
    <row r="462" spans="1:6" ht="42.75" x14ac:dyDescent="0.2">
      <c r="A462" s="47" t="s">
        <v>341</v>
      </c>
      <c r="B462" s="16" t="str">
        <f t="shared" si="21"/>
        <v xml:space="preserve">Ze weten hoe ze woorden kunnen opzoeken in naslagwerken (woordenboek, encyclopedie).
</v>
      </c>
      <c r="C462" s="16" t="str">
        <f t="shared" si="22"/>
        <v>Ik kan de betekenis van nieuwe woorden opzoeken in naslagwerken.</v>
      </c>
      <c r="D462" s="9" t="str">
        <f t="shared" si="23"/>
        <v>Bovenbouw</v>
      </c>
      <c r="E462" s="10"/>
      <c r="F462" s="1" t="s">
        <v>316</v>
      </c>
    </row>
    <row r="463" spans="1:6" ht="42.75" x14ac:dyDescent="0.2">
      <c r="A463" s="47" t="s">
        <v>341</v>
      </c>
      <c r="B463" s="16" t="str">
        <f t="shared" si="21"/>
        <v xml:space="preserve">Ze weten hoe ze woorden kunnen opzoeken in naslagwerken (woordenboek, encyclopedie).
</v>
      </c>
      <c r="C463" s="16" t="str">
        <f t="shared" si="22"/>
        <v>Ik kan de betekenis van nieuwe woorden opzoeken in naslagwerken.</v>
      </c>
      <c r="D463" s="9" t="str">
        <f t="shared" si="23"/>
        <v>Bovenbouw</v>
      </c>
      <c r="E463" s="10"/>
      <c r="F463" s="1" t="s">
        <v>317</v>
      </c>
    </row>
    <row r="464" spans="1:6" ht="42.75" x14ac:dyDescent="0.2">
      <c r="A464" s="47" t="s">
        <v>341</v>
      </c>
      <c r="B464" s="16" t="str">
        <f t="shared" si="21"/>
        <v xml:space="preserve">Ze weten hoe ze woorden kunnen opzoeken in naslagwerken (woordenboek, encyclopedie).
</v>
      </c>
      <c r="C464" s="16" t="str">
        <f t="shared" si="22"/>
        <v>Ik kan de betekenis van nieuwe woorden opzoeken in naslagwerken.</v>
      </c>
      <c r="D464" s="9" t="str">
        <f t="shared" si="23"/>
        <v>Bovenbouw</v>
      </c>
      <c r="E464" s="10"/>
      <c r="F464" s="1" t="s">
        <v>318</v>
      </c>
    </row>
    <row r="465" spans="1:6" ht="42.75" x14ac:dyDescent="0.2">
      <c r="A465" s="47" t="s">
        <v>341</v>
      </c>
      <c r="B465" s="16" t="str">
        <f t="shared" si="21"/>
        <v xml:space="preserve">Ze weten hoe ze woorden kunnen opzoeken in naslagwerken (woordenboek, encyclopedie).
</v>
      </c>
      <c r="C465" s="16" t="str">
        <f t="shared" si="22"/>
        <v>Ik kan de betekenis van nieuwe woorden opzoeken in naslagwerken.</v>
      </c>
      <c r="D465" s="9" t="str">
        <f t="shared" si="23"/>
        <v>Bovenbouw</v>
      </c>
      <c r="E465" s="10"/>
      <c r="F465" s="26" t="s">
        <v>323</v>
      </c>
    </row>
    <row r="466" spans="1:6" ht="42.75" x14ac:dyDescent="0.2">
      <c r="A466" s="47" t="s">
        <v>341</v>
      </c>
      <c r="B466" s="16" t="str">
        <f t="shared" si="21"/>
        <v xml:space="preserve">Ze weten hoe ze woorden kunnen opzoeken in naslagwerken (woordenboek, encyclopedie).
</v>
      </c>
      <c r="C466" s="16" t="str">
        <f t="shared" si="22"/>
        <v>Ik kan de betekenis van nieuwe woorden opzoeken in naslagwerken.</v>
      </c>
      <c r="D466" s="9" t="str">
        <f t="shared" si="23"/>
        <v>Bovenbouw</v>
      </c>
      <c r="E466" s="10"/>
      <c r="F466" s="1" t="s">
        <v>324</v>
      </c>
    </row>
    <row r="467" spans="1:6" ht="42.75" x14ac:dyDescent="0.2">
      <c r="A467" s="47" t="s">
        <v>341</v>
      </c>
      <c r="B467" s="16" t="str">
        <f t="shared" si="21"/>
        <v xml:space="preserve">Ze weten hoe ze woorden kunnen opzoeken in naslagwerken (woordenboek, encyclopedie).
</v>
      </c>
      <c r="C467" s="16" t="str">
        <f t="shared" si="22"/>
        <v>Ik kan de betekenis van nieuwe woorden opzoeken in naslagwerken.</v>
      </c>
      <c r="D467" s="9" t="str">
        <f t="shared" si="23"/>
        <v>Bovenbouw</v>
      </c>
      <c r="E467" s="10"/>
      <c r="F467" s="1" t="s">
        <v>325</v>
      </c>
    </row>
    <row r="468" spans="1:6" ht="42.75" x14ac:dyDescent="0.2">
      <c r="A468" s="47" t="s">
        <v>341</v>
      </c>
      <c r="B468" s="16" t="str">
        <f t="shared" si="21"/>
        <v xml:space="preserve">Ze weten hoe ze woorden kunnen opzoeken in naslagwerken (woordenboek, encyclopedie).
</v>
      </c>
      <c r="C468" s="16" t="str">
        <f t="shared" si="22"/>
        <v>Ik kan de betekenis van nieuwe woorden opzoeken in naslagwerken.</v>
      </c>
      <c r="D468" s="9" t="str">
        <f t="shared" si="23"/>
        <v>Bovenbouw</v>
      </c>
      <c r="E468" s="10"/>
      <c r="F468" s="1" t="s">
        <v>331</v>
      </c>
    </row>
    <row r="469" spans="1:6" ht="42.75" x14ac:dyDescent="0.2">
      <c r="A469" s="47" t="s">
        <v>341</v>
      </c>
      <c r="B469" s="16" t="str">
        <f t="shared" si="21"/>
        <v xml:space="preserve">Ze weten hoe ze woorden kunnen opzoeken in naslagwerken (woordenboek, encyclopedie).
</v>
      </c>
      <c r="C469" s="16" t="str">
        <f t="shared" si="22"/>
        <v>Ik kan de betekenis van nieuwe woorden opzoeken in naslagwerken.</v>
      </c>
      <c r="D469" s="9" t="str">
        <f t="shared" si="23"/>
        <v>Bovenbouw</v>
      </c>
      <c r="E469" s="10"/>
      <c r="F469" s="1" t="s">
        <v>334</v>
      </c>
    </row>
    <row r="470" spans="1:6" ht="42.75" x14ac:dyDescent="0.2">
      <c r="A470" s="47" t="s">
        <v>341</v>
      </c>
      <c r="B470" s="16" t="str">
        <f t="shared" si="21"/>
        <v xml:space="preserve">Ze weten hoe ze woorden kunnen opzoeken in naslagwerken (woordenboek, encyclopedie).
</v>
      </c>
      <c r="C470" s="16" t="str">
        <f t="shared" si="22"/>
        <v>Ik kan de betekenis van nieuwe woorden opzoeken in naslagwerken.</v>
      </c>
      <c r="D470" s="9" t="str">
        <f t="shared" si="23"/>
        <v>Bovenbouw</v>
      </c>
      <c r="E470" s="10"/>
      <c r="F470" s="1" t="s">
        <v>335</v>
      </c>
    </row>
    <row r="471" spans="1:6" ht="42.75" x14ac:dyDescent="0.2">
      <c r="A471" s="47" t="s">
        <v>341</v>
      </c>
      <c r="B471" s="16" t="str">
        <f t="shared" si="21"/>
        <v xml:space="preserve">Ze weten hoe ze woorden kunnen opzoeken in naslagwerken (woordenboek, encyclopedie).
</v>
      </c>
      <c r="C471" s="16" t="str">
        <f t="shared" si="22"/>
        <v>Ik kan de betekenis van nieuwe woorden opzoeken in naslagwerken.</v>
      </c>
      <c r="D471" s="9" t="str">
        <f t="shared" si="23"/>
        <v>Bovenbouw</v>
      </c>
      <c r="E471" s="10"/>
      <c r="F471" s="1" t="s">
        <v>468</v>
      </c>
    </row>
    <row r="472" spans="1:6" x14ac:dyDescent="0.2">
      <c r="A472" s="48" t="s">
        <v>422</v>
      </c>
      <c r="B472" s="8" t="str">
        <f t="shared" si="21"/>
        <v>Ze maken onderscheid tussen vorm- en betekenisaspecten van woorden.</v>
      </c>
      <c r="C472" s="8" t="str">
        <f t="shared" si="22"/>
        <v>Ik kan spelen met taal.</v>
      </c>
      <c r="D472" s="9" t="str">
        <f t="shared" si="23"/>
        <v>Middenbouw</v>
      </c>
      <c r="E472" s="10"/>
      <c r="F472" s="1" t="s">
        <v>417</v>
      </c>
    </row>
    <row r="473" spans="1:6" x14ac:dyDescent="0.2">
      <c r="A473" s="48" t="s">
        <v>422</v>
      </c>
      <c r="B473" s="8" t="str">
        <f t="shared" si="21"/>
        <v>Ze maken onderscheid tussen vorm- en betekenisaspecten van woorden.</v>
      </c>
      <c r="C473" s="8" t="str">
        <f t="shared" si="22"/>
        <v>Ik kan spelen met taal.</v>
      </c>
      <c r="D473" s="9" t="str">
        <f t="shared" si="23"/>
        <v>Middenbouw</v>
      </c>
      <c r="E473" s="10"/>
      <c r="F473" s="1" t="s">
        <v>418</v>
      </c>
    </row>
    <row r="474" spans="1:6" x14ac:dyDescent="0.2">
      <c r="A474" s="48" t="s">
        <v>422</v>
      </c>
      <c r="B474" s="8" t="str">
        <f t="shared" si="21"/>
        <v>Ze maken onderscheid tussen vorm- en betekenisaspecten van woorden.</v>
      </c>
      <c r="C474" s="8" t="str">
        <f t="shared" si="22"/>
        <v>Ik kan spelen met taal.</v>
      </c>
      <c r="D474" s="9" t="str">
        <f t="shared" si="23"/>
        <v>Middenbouw</v>
      </c>
      <c r="E474" s="10"/>
      <c r="F474" s="1" t="s">
        <v>419</v>
      </c>
    </row>
    <row r="475" spans="1:6" x14ac:dyDescent="0.2">
      <c r="A475" s="48" t="s">
        <v>422</v>
      </c>
      <c r="B475" s="8" t="str">
        <f t="shared" si="21"/>
        <v>Ze maken onderscheid tussen vorm- en betekenisaspecten van woorden.</v>
      </c>
      <c r="C475" s="8" t="str">
        <f t="shared" si="22"/>
        <v>Ik kan spelen met taal.</v>
      </c>
      <c r="D475" s="9" t="str">
        <f t="shared" si="23"/>
        <v>Middenbouw</v>
      </c>
      <c r="E475" s="10"/>
      <c r="F475" s="1" t="s">
        <v>420</v>
      </c>
    </row>
    <row r="476" spans="1:6" x14ac:dyDescent="0.2">
      <c r="A476" s="48" t="s">
        <v>524</v>
      </c>
      <c r="B476" s="8" t="str">
        <f t="shared" si="21"/>
        <v>Ze kunnen eenvoudig figuratief taalgebruik interpreteren.</v>
      </c>
      <c r="C476" s="8" t="str">
        <f t="shared" si="22"/>
        <v>Ik herken beeldspraak.</v>
      </c>
      <c r="D476" s="9" t="str">
        <f t="shared" si="23"/>
        <v>Middenbouw</v>
      </c>
      <c r="E476" s="10">
        <v>5</v>
      </c>
      <c r="F476" s="1" t="s">
        <v>724</v>
      </c>
    </row>
    <row r="477" spans="1:6" ht="28.5" x14ac:dyDescent="0.2">
      <c r="A477" s="48" t="s">
        <v>423</v>
      </c>
      <c r="B477" s="16" t="str">
        <f t="shared" si="21"/>
        <v>Ze zijn in staat strategieën toe te passen voor het afleiden van de betekenis van woorden uit de tekst.</v>
      </c>
      <c r="C477" s="16" t="str">
        <f t="shared" si="22"/>
        <v>Ik kan de betekenis van moeilijke woorden afleiden uit de tekst.</v>
      </c>
      <c r="D477" s="9" t="str">
        <f t="shared" si="23"/>
        <v>Middenbouw</v>
      </c>
      <c r="E477" s="10"/>
      <c r="F477" s="1" t="s">
        <v>417</v>
      </c>
    </row>
    <row r="478" spans="1:6" ht="28.5" x14ac:dyDescent="0.2">
      <c r="A478" s="48" t="s">
        <v>423</v>
      </c>
      <c r="B478" s="16" t="str">
        <f t="shared" si="21"/>
        <v>Ze zijn in staat strategieën toe te passen voor het afleiden van de betekenis van woorden uit de tekst.</v>
      </c>
      <c r="C478" s="16" t="str">
        <f t="shared" si="22"/>
        <v>Ik kan de betekenis van moeilijke woorden afleiden uit de tekst.</v>
      </c>
      <c r="D478" s="9" t="str">
        <f t="shared" si="23"/>
        <v>Middenbouw</v>
      </c>
      <c r="E478" s="10"/>
      <c r="F478" s="1" t="s">
        <v>418</v>
      </c>
    </row>
    <row r="479" spans="1:6" ht="28.5" x14ac:dyDescent="0.2">
      <c r="A479" s="48" t="s">
        <v>423</v>
      </c>
      <c r="B479" s="16" t="str">
        <f t="shared" si="21"/>
        <v>Ze zijn in staat strategieën toe te passen voor het afleiden van de betekenis van woorden uit de tekst.</v>
      </c>
      <c r="C479" s="16" t="str">
        <f t="shared" si="22"/>
        <v>Ik kan de betekenis van moeilijke woorden afleiden uit de tekst.</v>
      </c>
      <c r="D479" s="9" t="str">
        <f t="shared" si="23"/>
        <v>Middenbouw</v>
      </c>
      <c r="E479" s="10"/>
      <c r="F479" s="1" t="s">
        <v>419</v>
      </c>
    </row>
    <row r="480" spans="1:6" ht="28.5" x14ac:dyDescent="0.2">
      <c r="A480" s="48" t="s">
        <v>423</v>
      </c>
      <c r="B480" s="16" t="str">
        <f t="shared" si="21"/>
        <v>Ze zijn in staat strategieën toe te passen voor het afleiden van de betekenis van woorden uit de tekst.</v>
      </c>
      <c r="C480" s="16" t="str">
        <f t="shared" si="22"/>
        <v>Ik kan de betekenis van moeilijke woorden afleiden uit de tekst.</v>
      </c>
      <c r="D480" s="9" t="str">
        <f t="shared" si="23"/>
        <v>Middenbouw</v>
      </c>
      <c r="E480" s="10"/>
      <c r="F480" s="1" t="s">
        <v>420</v>
      </c>
    </row>
    <row r="481" spans="1:6" ht="28.5" x14ac:dyDescent="0.2">
      <c r="A481" s="48" t="s">
        <v>423</v>
      </c>
      <c r="B481" s="16" t="str">
        <f t="shared" si="21"/>
        <v>Ze zijn in staat strategieën toe te passen voor het afleiden van de betekenis van woorden uit de tekst.</v>
      </c>
      <c r="C481" s="16" t="str">
        <f t="shared" si="22"/>
        <v>Ik kan de betekenis van moeilijke woorden afleiden uit de tekst.</v>
      </c>
      <c r="D481" s="9" t="str">
        <f t="shared" si="23"/>
        <v>Middenbouw</v>
      </c>
      <c r="E481" s="10"/>
      <c r="F481" s="1" t="s">
        <v>425</v>
      </c>
    </row>
    <row r="482" spans="1:6" ht="28.5" x14ac:dyDescent="0.2">
      <c r="A482" s="48" t="s">
        <v>423</v>
      </c>
      <c r="B482" s="16" t="str">
        <f t="shared" si="21"/>
        <v>Ze zijn in staat strategieën toe te passen voor het afleiden van de betekenis van woorden uit de tekst.</v>
      </c>
      <c r="C482" s="16" t="str">
        <f t="shared" si="22"/>
        <v>Ik kan de betekenis van moeilijke woorden afleiden uit de tekst.</v>
      </c>
      <c r="D482" s="9" t="str">
        <f t="shared" si="23"/>
        <v>Middenbouw</v>
      </c>
      <c r="E482" s="10"/>
      <c r="F482" s="1" t="s">
        <v>426</v>
      </c>
    </row>
    <row r="483" spans="1:6" ht="28.5" x14ac:dyDescent="0.2">
      <c r="A483" s="48" t="s">
        <v>423</v>
      </c>
      <c r="B483" s="16" t="str">
        <f t="shared" si="21"/>
        <v>Ze zijn in staat strategieën toe te passen voor het afleiden van de betekenis van woorden uit de tekst.</v>
      </c>
      <c r="C483" s="16" t="str">
        <f t="shared" si="22"/>
        <v>Ik kan de betekenis van moeilijke woorden afleiden uit de tekst.</v>
      </c>
      <c r="D483" s="9" t="str">
        <f t="shared" si="23"/>
        <v>Middenbouw</v>
      </c>
      <c r="E483" s="25"/>
      <c r="F483" s="26" t="s">
        <v>417</v>
      </c>
    </row>
    <row r="484" spans="1:6" ht="28.5" x14ac:dyDescent="0.2">
      <c r="A484" s="48" t="s">
        <v>423</v>
      </c>
      <c r="B484" s="16" t="str">
        <f t="shared" si="21"/>
        <v>Ze zijn in staat strategieën toe te passen voor het afleiden van de betekenis van woorden uit de tekst.</v>
      </c>
      <c r="C484" s="16" t="str">
        <f t="shared" si="22"/>
        <v>Ik kan de betekenis van moeilijke woorden afleiden uit de tekst.</v>
      </c>
      <c r="D484" s="9" t="str">
        <f t="shared" si="23"/>
        <v>Middenbouw</v>
      </c>
      <c r="E484" s="25"/>
      <c r="F484" s="26" t="s">
        <v>418</v>
      </c>
    </row>
    <row r="485" spans="1:6" ht="28.5" x14ac:dyDescent="0.2">
      <c r="A485" s="48" t="s">
        <v>423</v>
      </c>
      <c r="B485" s="16" t="str">
        <f t="shared" si="21"/>
        <v>Ze zijn in staat strategieën toe te passen voor het afleiden van de betekenis van woorden uit de tekst.</v>
      </c>
      <c r="C485" s="16" t="str">
        <f t="shared" si="22"/>
        <v>Ik kan de betekenis van moeilijke woorden afleiden uit de tekst.</v>
      </c>
      <c r="D485" s="9" t="str">
        <f t="shared" si="23"/>
        <v>Middenbouw</v>
      </c>
      <c r="E485" s="25"/>
      <c r="F485" s="26" t="s">
        <v>419</v>
      </c>
    </row>
    <row r="486" spans="1:6" ht="28.5" x14ac:dyDescent="0.2">
      <c r="A486" s="48" t="s">
        <v>423</v>
      </c>
      <c r="B486" s="16" t="str">
        <f t="shared" si="21"/>
        <v>Ze zijn in staat strategieën toe te passen voor het afleiden van de betekenis van woorden uit de tekst.</v>
      </c>
      <c r="C486" s="16" t="str">
        <f t="shared" si="22"/>
        <v>Ik kan de betekenis van moeilijke woorden afleiden uit de tekst.</v>
      </c>
      <c r="D486" s="9" t="str">
        <f t="shared" si="23"/>
        <v>Middenbouw</v>
      </c>
      <c r="E486" s="10"/>
      <c r="F486" s="1" t="s">
        <v>420</v>
      </c>
    </row>
    <row r="487" spans="1:6" ht="28.5" x14ac:dyDescent="0.2">
      <c r="A487" s="48" t="s">
        <v>424</v>
      </c>
      <c r="B487" s="8" t="str">
        <f t="shared" si="21"/>
        <v>Ze zijn in staat strategieën toe te passen voor het onthouden van nieuwe woorden.</v>
      </c>
      <c r="C487" s="8" t="str">
        <f t="shared" si="22"/>
        <v>Ik weet wat ik kan doen om moeilijke woorden te onthouden.</v>
      </c>
      <c r="D487" s="9" t="str">
        <f t="shared" si="23"/>
        <v>Middenbouw</v>
      </c>
      <c r="E487" s="10"/>
      <c r="F487" s="1" t="s">
        <v>417</v>
      </c>
    </row>
    <row r="488" spans="1:6" ht="28.5" x14ac:dyDescent="0.2">
      <c r="A488" s="48" t="s">
        <v>424</v>
      </c>
      <c r="B488" s="8" t="str">
        <f t="shared" si="21"/>
        <v>Ze zijn in staat strategieën toe te passen voor het onthouden van nieuwe woorden.</v>
      </c>
      <c r="C488" s="8" t="str">
        <f t="shared" si="22"/>
        <v>Ik weet wat ik kan doen om moeilijke woorden te onthouden.</v>
      </c>
      <c r="D488" s="9" t="str">
        <f t="shared" si="23"/>
        <v>Middenbouw</v>
      </c>
      <c r="E488" s="10"/>
      <c r="F488" s="1" t="s">
        <v>418</v>
      </c>
    </row>
    <row r="489" spans="1:6" ht="28.5" x14ac:dyDescent="0.2">
      <c r="A489" s="48" t="s">
        <v>424</v>
      </c>
      <c r="B489" s="8" t="str">
        <f t="shared" si="21"/>
        <v>Ze zijn in staat strategieën toe te passen voor het onthouden van nieuwe woorden.</v>
      </c>
      <c r="C489" s="8" t="str">
        <f t="shared" si="22"/>
        <v>Ik weet wat ik kan doen om moeilijke woorden te onthouden.</v>
      </c>
      <c r="D489" s="9" t="str">
        <f t="shared" si="23"/>
        <v>Middenbouw</v>
      </c>
      <c r="E489" s="10"/>
      <c r="F489" s="1" t="s">
        <v>419</v>
      </c>
    </row>
    <row r="490" spans="1:6" ht="28.5" x14ac:dyDescent="0.2">
      <c r="A490" s="48" t="s">
        <v>424</v>
      </c>
      <c r="B490" s="8" t="str">
        <f t="shared" si="21"/>
        <v>Ze zijn in staat strategieën toe te passen voor het onthouden van nieuwe woorden.</v>
      </c>
      <c r="C490" s="8" t="str">
        <f t="shared" si="22"/>
        <v>Ik weet wat ik kan doen om moeilijke woorden te onthouden.</v>
      </c>
      <c r="D490" s="9" t="str">
        <f t="shared" si="23"/>
        <v>Middenbouw</v>
      </c>
      <c r="E490" s="10"/>
      <c r="F490" s="1" t="s">
        <v>420</v>
      </c>
    </row>
    <row r="491" spans="1:6" ht="28.5" x14ac:dyDescent="0.2">
      <c r="A491" s="48" t="s">
        <v>424</v>
      </c>
      <c r="B491" s="8" t="str">
        <f t="shared" si="21"/>
        <v>Ze zijn in staat strategieën toe te passen voor het onthouden van nieuwe woorden.</v>
      </c>
      <c r="C491" s="8" t="str">
        <f t="shared" si="22"/>
        <v>Ik weet wat ik kan doen om moeilijke woorden te onthouden.</v>
      </c>
      <c r="D491" s="9" t="str">
        <f t="shared" si="23"/>
        <v>Middenbouw</v>
      </c>
      <c r="E491" s="10"/>
      <c r="F491" s="1" t="s">
        <v>425</v>
      </c>
    </row>
    <row r="492" spans="1:6" ht="28.5" x14ac:dyDescent="0.2">
      <c r="A492" s="48" t="s">
        <v>424</v>
      </c>
      <c r="B492" s="8" t="str">
        <f t="shared" si="21"/>
        <v>Ze zijn in staat strategieën toe te passen voor het onthouden van nieuwe woorden.</v>
      </c>
      <c r="C492" s="8" t="str">
        <f t="shared" si="22"/>
        <v>Ik weet wat ik kan doen om moeilijke woorden te onthouden.</v>
      </c>
      <c r="D492" s="9" t="str">
        <f t="shared" si="23"/>
        <v>Middenbouw</v>
      </c>
      <c r="E492" s="10"/>
      <c r="F492" s="1" t="s">
        <v>426</v>
      </c>
    </row>
    <row r="493" spans="1:6" ht="28.5" x14ac:dyDescent="0.2">
      <c r="A493" s="48" t="s">
        <v>424</v>
      </c>
      <c r="B493" s="8" t="str">
        <f t="shared" si="21"/>
        <v>Ze zijn in staat strategieën toe te passen voor het onthouden van nieuwe woorden.</v>
      </c>
      <c r="C493" s="8" t="str">
        <f t="shared" si="22"/>
        <v>Ik weet wat ik kan doen om moeilijke woorden te onthouden.</v>
      </c>
      <c r="D493" s="9" t="str">
        <f t="shared" si="23"/>
        <v>Middenbouw</v>
      </c>
      <c r="E493" s="25"/>
      <c r="F493" s="26" t="s">
        <v>417</v>
      </c>
    </row>
    <row r="494" spans="1:6" ht="28.5" x14ac:dyDescent="0.2">
      <c r="A494" s="48" t="s">
        <v>424</v>
      </c>
      <c r="B494" s="8" t="str">
        <f t="shared" si="21"/>
        <v>Ze zijn in staat strategieën toe te passen voor het onthouden van nieuwe woorden.</v>
      </c>
      <c r="C494" s="8" t="str">
        <f t="shared" si="22"/>
        <v>Ik weet wat ik kan doen om moeilijke woorden te onthouden.</v>
      </c>
      <c r="D494" s="9" t="str">
        <f t="shared" si="23"/>
        <v>Middenbouw</v>
      </c>
      <c r="E494" s="25"/>
      <c r="F494" s="26" t="s">
        <v>418</v>
      </c>
    </row>
    <row r="495" spans="1:6" ht="28.5" x14ac:dyDescent="0.2">
      <c r="A495" s="48" t="s">
        <v>424</v>
      </c>
      <c r="B495" s="8" t="str">
        <f t="shared" si="21"/>
        <v>Ze zijn in staat strategieën toe te passen voor het onthouden van nieuwe woorden.</v>
      </c>
      <c r="C495" s="8" t="str">
        <f t="shared" si="22"/>
        <v>Ik weet wat ik kan doen om moeilijke woorden te onthouden.</v>
      </c>
      <c r="D495" s="9" t="str">
        <f t="shared" si="23"/>
        <v>Middenbouw</v>
      </c>
      <c r="E495" s="25"/>
      <c r="F495" s="26" t="s">
        <v>419</v>
      </c>
    </row>
    <row r="496" spans="1:6" ht="28.5" x14ac:dyDescent="0.2">
      <c r="A496" s="48" t="s">
        <v>424</v>
      </c>
      <c r="B496" s="8" t="str">
        <f t="shared" si="21"/>
        <v>Ze zijn in staat strategieën toe te passen voor het onthouden van nieuwe woorden.</v>
      </c>
      <c r="C496" s="8" t="str">
        <f t="shared" si="22"/>
        <v>Ik weet wat ik kan doen om moeilijke woorden te onthouden.</v>
      </c>
      <c r="D496" s="9" t="str">
        <f t="shared" si="23"/>
        <v>Middenbouw</v>
      </c>
      <c r="E496" s="25"/>
      <c r="F496" s="26" t="s">
        <v>420</v>
      </c>
    </row>
    <row r="497" spans="1:6" ht="28.5" x14ac:dyDescent="0.2">
      <c r="A497" s="47" t="s">
        <v>475</v>
      </c>
      <c r="B497" s="16" t="str">
        <f t="shared" si="21"/>
        <v>Kinderen weten dat woorden onderschikkende en bovenschikkende betekenisrelaties kunnen hebben.</v>
      </c>
      <c r="C497" s="16" t="str">
        <f t="shared" si="22"/>
        <v>Ik kan woorden op de goede plek in een woordparaplu plaatsen.</v>
      </c>
      <c r="D497" s="9" t="str">
        <f t="shared" si="23"/>
        <v>Bovenbouw</v>
      </c>
      <c r="E497" s="10"/>
      <c r="F497" s="1" t="s">
        <v>476</v>
      </c>
    </row>
    <row r="498" spans="1:6" ht="28.5" x14ac:dyDescent="0.2">
      <c r="A498" s="47" t="s">
        <v>475</v>
      </c>
      <c r="B498" s="8" t="str">
        <f t="shared" si="21"/>
        <v>Kinderen weten dat woorden onderschikkende en bovenschikkende betekenisrelaties kunnen hebben.</v>
      </c>
      <c r="C498" s="8" t="str">
        <f t="shared" si="22"/>
        <v>Ik kan woorden op de goede plek in een woordparaplu plaatsen.</v>
      </c>
      <c r="D498" s="9" t="str">
        <f t="shared" si="23"/>
        <v>Bovenbouw</v>
      </c>
      <c r="E498" s="10"/>
      <c r="F498" s="1" t="s">
        <v>495</v>
      </c>
    </row>
    <row r="499" spans="1:6" x14ac:dyDescent="0.2">
      <c r="A499" s="47" t="s">
        <v>469</v>
      </c>
      <c r="B499" s="8" t="str">
        <f t="shared" si="21"/>
        <v>Ze kunnen zelfstandig nieuwe woordbetekenissen afleiden en onthouden.</v>
      </c>
      <c r="C499" s="8" t="str">
        <f t="shared" si="22"/>
        <v>Ik kan de betekenis van nieuwe woorden ontdekken/leren en onthouden.</v>
      </c>
      <c r="D499" s="9" t="str">
        <f t="shared" si="23"/>
        <v>Bovenbouw</v>
      </c>
      <c r="E499" s="10"/>
      <c r="F499" s="1" t="s">
        <v>468</v>
      </c>
    </row>
    <row r="500" spans="1:6" ht="28.5" x14ac:dyDescent="0.2">
      <c r="A500" s="47" t="s">
        <v>421</v>
      </c>
      <c r="B500" s="8" t="str">
        <f t="shared" ref="B500:B531" si="24">IF(A500="2.7.1","Kinderen breiden hun conceptuele netwerken uit, zodat diepe woordbetekenissen ontstaan.",IF(A500="2.7.2","Ze maken onderscheid tussen vorm- en betekenisaspecten van woorden.",IF(A500="2.7.3","Ze kunnen eenvoudig figuratief taalgebruik interpreteren.",IF(A500="2.7.4","Ze zijn in staat strategieën toe te passen voor het afleiden van de betekenis van woorden uit de tekst.",IF(A500="2.7.5","Ze zijn in staat strategieën toe te passen voor het onthouden van nieuwe woorden.",IF(A500="2.7.6","Kinderen weten dat woorden onderschikkende en bovenschikkende betekenisrelaties kunnen hebben.",IF(A500="2.7.7","Ze weten dat woordparen betekenisrelaties kunnen hebben, zoals tegenstelling en synoniem.",IF(A500="2.7.8","Ze passen figuratief taalgebruik zelf toe.",IF(A500="2.7.9","Ze kunnen zelfstandig nieuwe woordbetekenissen afleiden en onthouden.",IF(A500="2.7.10","Ze weten hoe ze woorden kunnen opzoeken in naslagwerken (woordenboek, encyclopedie).
","Voer tussendoel in"))))))))))</f>
        <v>Kinderen breiden hun conceptuele netwerken uit, zodat diepe woordbetekenissen ontstaan.</v>
      </c>
      <c r="C500" s="8" t="str">
        <f t="shared" ref="C500:C531" si="25">IF(A500="2.7.1","Ik kan door te lezen en schrijven steeds beter moeilijke woorden begrijpen.",IF(A500="2.7.2","Ik kan spelen met taal.",IF(A500="2.7.3","Ik herken beeldspraak.",IF(A500="2.7.4","Ik kan de betekenis van moeilijke woorden afleiden uit de tekst.",IF(A500="2.7.5","Ik weet wat ik kan doen om moeilijke woorden te onthouden.",IF(A500="2.7.6","Ik kan woorden op de goede plek in een woordparaplu plaatsen.",IF(A500="2.7.7","Ik kan de relatie van woordparen herkennen en benoemen.",IF(A500="2.7.8","Ik kan figuratief taalgebruik toepassen in eigen schrijfproducten.",IF(A500="2.7.9","Ik kan de betekenis van nieuwe woorden ontdekken/leren en onthouden.",IF(A500="2.7.10","Ik kan de betekenis van nieuwe woorden opzoeken in naslagwerken.","Voer tussendoel in"))))))))))</f>
        <v>Ik kan door te lezen en schrijven steeds beter moeilijke woorden begrijpen.</v>
      </c>
      <c r="D500" s="9" t="str">
        <f t="shared" ref="D500:D531" si="26">IF(A500="2.7.1","Middenbouw",IF(A500="2.7.2","Middenbouw",IF(A500="2.7.3","Middenbouw",IF(A500="2.7.4","Middenbouw",IF(A500="2.7.5","Middenbouw",IF(A500="2.7.6","Bovenbouw",IF(A500="2.7.7","Bovenbouw",IF(A500="2.7.8","Bovenbouw",IF(A500="2.7.9","Bovenbouw",IF(A500="2.7.10","Bovenbouw","Onbepaald"))))))))))</f>
        <v>Middenbouw</v>
      </c>
      <c r="E500" s="10">
        <v>5</v>
      </c>
      <c r="F500" s="1" t="s">
        <v>579</v>
      </c>
    </row>
    <row r="501" spans="1:6" ht="28.5" x14ac:dyDescent="0.2">
      <c r="A501" s="47" t="s">
        <v>421</v>
      </c>
      <c r="B501" s="8" t="str">
        <f t="shared" si="24"/>
        <v>Kinderen breiden hun conceptuele netwerken uit, zodat diepe woordbetekenissen ontstaan.</v>
      </c>
      <c r="C501" s="8" t="str">
        <f t="shared" si="25"/>
        <v>Ik kan door te lezen en schrijven steeds beter moeilijke woorden begrijpen.</v>
      </c>
      <c r="D501" s="9" t="str">
        <f t="shared" si="26"/>
        <v>Middenbouw</v>
      </c>
      <c r="E501" s="10">
        <v>5</v>
      </c>
      <c r="F501" s="1" t="s">
        <v>851</v>
      </c>
    </row>
    <row r="502" spans="1:6" ht="28.5" x14ac:dyDescent="0.2">
      <c r="A502" s="47" t="s">
        <v>421</v>
      </c>
      <c r="B502" s="8" t="str">
        <f t="shared" si="24"/>
        <v>Kinderen breiden hun conceptuele netwerken uit, zodat diepe woordbetekenissen ontstaan.</v>
      </c>
      <c r="C502" s="8" t="str">
        <f t="shared" si="25"/>
        <v>Ik kan door te lezen en schrijven steeds beter moeilijke woorden begrijpen.</v>
      </c>
      <c r="D502" s="9" t="str">
        <f t="shared" si="26"/>
        <v>Middenbouw</v>
      </c>
      <c r="E502" s="10">
        <v>5</v>
      </c>
      <c r="F502" s="1" t="s">
        <v>569</v>
      </c>
    </row>
    <row r="503" spans="1:6" ht="28.5" x14ac:dyDescent="0.2">
      <c r="A503" s="47" t="s">
        <v>423</v>
      </c>
      <c r="B503" s="8" t="str">
        <f t="shared" si="24"/>
        <v>Ze zijn in staat strategieën toe te passen voor het afleiden van de betekenis van woorden uit de tekst.</v>
      </c>
      <c r="C503" s="8" t="str">
        <f t="shared" si="25"/>
        <v>Ik kan de betekenis van moeilijke woorden afleiden uit de tekst.</v>
      </c>
      <c r="D503" s="9" t="str">
        <f t="shared" si="26"/>
        <v>Middenbouw</v>
      </c>
      <c r="E503" s="10">
        <v>5</v>
      </c>
      <c r="F503" s="1" t="s">
        <v>569</v>
      </c>
    </row>
    <row r="504" spans="1:6" ht="28.5" x14ac:dyDescent="0.2">
      <c r="A504" s="47" t="s">
        <v>421</v>
      </c>
      <c r="B504" s="8" t="str">
        <f t="shared" si="24"/>
        <v>Kinderen breiden hun conceptuele netwerken uit, zodat diepe woordbetekenissen ontstaan.</v>
      </c>
      <c r="C504" s="8" t="str">
        <f t="shared" si="25"/>
        <v>Ik kan door te lezen en schrijven steeds beter moeilijke woorden begrijpen.</v>
      </c>
      <c r="D504" s="9" t="str">
        <f t="shared" si="26"/>
        <v>Middenbouw</v>
      </c>
      <c r="E504" s="10">
        <v>5</v>
      </c>
      <c r="F504" s="1" t="s">
        <v>691</v>
      </c>
    </row>
    <row r="505" spans="1:6" ht="28.5" x14ac:dyDescent="0.2">
      <c r="A505" s="47" t="s">
        <v>525</v>
      </c>
      <c r="B505" s="8" t="str">
        <f t="shared" si="24"/>
        <v>Ze weten dat woordparen betekenisrelaties kunnen hebben, zoals tegenstelling en synoniem.</v>
      </c>
      <c r="C505" s="8" t="str">
        <f t="shared" si="25"/>
        <v>Ik kan de relatie van woordparen herkennen en benoemen.</v>
      </c>
      <c r="D505" s="9" t="str">
        <f t="shared" si="26"/>
        <v>Bovenbouw</v>
      </c>
      <c r="E505" s="10">
        <v>6</v>
      </c>
      <c r="F505" s="1" t="s">
        <v>594</v>
      </c>
    </row>
    <row r="506" spans="1:6" ht="28.5" x14ac:dyDescent="0.2">
      <c r="A506" s="47" t="s">
        <v>475</v>
      </c>
      <c r="B506" s="8" t="str">
        <f t="shared" si="24"/>
        <v>Kinderen weten dat woorden onderschikkende en bovenschikkende betekenisrelaties kunnen hebben.</v>
      </c>
      <c r="C506" s="8" t="str">
        <f t="shared" si="25"/>
        <v>Ik kan woorden op de goede plek in een woordparaplu plaatsen.</v>
      </c>
      <c r="D506" s="9" t="str">
        <f t="shared" si="26"/>
        <v>Bovenbouw</v>
      </c>
      <c r="E506" s="10">
        <v>6</v>
      </c>
      <c r="F506" s="1" t="s">
        <v>855</v>
      </c>
    </row>
    <row r="507" spans="1:6" ht="28.5" x14ac:dyDescent="0.2">
      <c r="A507" s="47" t="s">
        <v>525</v>
      </c>
      <c r="B507" s="8" t="str">
        <f t="shared" si="24"/>
        <v>Ze weten dat woordparen betekenisrelaties kunnen hebben, zoals tegenstelling en synoniem.</v>
      </c>
      <c r="C507" s="8" t="str">
        <f t="shared" si="25"/>
        <v>Ik kan de relatie van woordparen herkennen en benoemen.</v>
      </c>
      <c r="D507" s="9" t="str">
        <f t="shared" si="26"/>
        <v>Bovenbouw</v>
      </c>
      <c r="E507" s="10">
        <v>6</v>
      </c>
      <c r="F507" s="1" t="s">
        <v>855</v>
      </c>
    </row>
    <row r="508" spans="1:6" x14ac:dyDescent="0.2">
      <c r="A508" s="47" t="s">
        <v>526</v>
      </c>
      <c r="B508" s="8" t="str">
        <f t="shared" si="24"/>
        <v>Ze passen figuratief taalgebruik zelf toe.</v>
      </c>
      <c r="C508" s="8" t="str">
        <f t="shared" si="25"/>
        <v>Ik kan figuratief taalgebruik toepassen in eigen schrijfproducten.</v>
      </c>
      <c r="D508" s="9" t="str">
        <f t="shared" si="26"/>
        <v>Bovenbouw</v>
      </c>
      <c r="E508" s="10">
        <v>6</v>
      </c>
      <c r="F508" s="1" t="s">
        <v>856</v>
      </c>
    </row>
    <row r="509" spans="1:6" x14ac:dyDescent="0.2">
      <c r="A509" s="47" t="s">
        <v>526</v>
      </c>
      <c r="B509" s="8" t="str">
        <f t="shared" si="24"/>
        <v>Ze passen figuratief taalgebruik zelf toe.</v>
      </c>
      <c r="C509" s="8" t="str">
        <f t="shared" si="25"/>
        <v>Ik kan figuratief taalgebruik toepassen in eigen schrijfproducten.</v>
      </c>
      <c r="D509" s="9" t="str">
        <f t="shared" si="26"/>
        <v>Bovenbouw</v>
      </c>
      <c r="E509" s="10">
        <v>6</v>
      </c>
      <c r="F509" s="1" t="s">
        <v>857</v>
      </c>
    </row>
    <row r="510" spans="1:6" ht="28.5" x14ac:dyDescent="0.2">
      <c r="A510" s="47" t="s">
        <v>525</v>
      </c>
      <c r="B510" s="8" t="str">
        <f t="shared" si="24"/>
        <v>Ze weten dat woordparen betekenisrelaties kunnen hebben, zoals tegenstelling en synoniem.</v>
      </c>
      <c r="C510" s="8" t="str">
        <f t="shared" si="25"/>
        <v>Ik kan de relatie van woordparen herkennen en benoemen.</v>
      </c>
      <c r="D510" s="9" t="str">
        <f t="shared" si="26"/>
        <v>Bovenbouw</v>
      </c>
      <c r="E510" s="10">
        <v>6</v>
      </c>
      <c r="F510" s="1" t="s">
        <v>691</v>
      </c>
    </row>
    <row r="511" spans="1:6" x14ac:dyDescent="0.2">
      <c r="A511" s="47" t="s">
        <v>469</v>
      </c>
      <c r="B511" s="8" t="str">
        <f t="shared" si="24"/>
        <v>Ze kunnen zelfstandig nieuwe woordbetekenissen afleiden en onthouden.</v>
      </c>
      <c r="C511" s="8" t="str">
        <f t="shared" si="25"/>
        <v>Ik kan de betekenis van nieuwe woorden ontdekken/leren en onthouden.</v>
      </c>
      <c r="D511" s="9" t="str">
        <f t="shared" si="26"/>
        <v>Bovenbouw</v>
      </c>
      <c r="E511" s="10">
        <v>7</v>
      </c>
      <c r="F511" s="1" t="s">
        <v>927</v>
      </c>
    </row>
    <row r="512" spans="1:6" ht="42.75" x14ac:dyDescent="0.2">
      <c r="A512" s="47" t="s">
        <v>341</v>
      </c>
      <c r="B512" s="8" t="str">
        <f t="shared" si="24"/>
        <v xml:space="preserve">Ze weten hoe ze woorden kunnen opzoeken in naslagwerken (woordenboek, encyclopedie).
</v>
      </c>
      <c r="C512" s="8" t="str">
        <f t="shared" si="25"/>
        <v>Ik kan de betekenis van nieuwe woorden opzoeken in naslagwerken.</v>
      </c>
      <c r="D512" s="9" t="str">
        <f t="shared" si="26"/>
        <v>Bovenbouw</v>
      </c>
      <c r="E512" s="10">
        <v>7</v>
      </c>
      <c r="F512" s="1" t="s">
        <v>927</v>
      </c>
    </row>
    <row r="513" spans="1:6" ht="28.5" x14ac:dyDescent="0.2">
      <c r="A513" s="47" t="s">
        <v>525</v>
      </c>
      <c r="B513" s="8" t="str">
        <f t="shared" si="24"/>
        <v>Ze weten dat woordparen betekenisrelaties kunnen hebben, zoals tegenstelling en synoniem.</v>
      </c>
      <c r="C513" s="8" t="str">
        <f t="shared" si="25"/>
        <v>Ik kan de relatie van woordparen herkennen en benoemen.</v>
      </c>
      <c r="D513" s="9" t="str">
        <f t="shared" si="26"/>
        <v>Bovenbouw</v>
      </c>
      <c r="E513" s="10">
        <v>7</v>
      </c>
      <c r="F513" s="1" t="s">
        <v>928</v>
      </c>
    </row>
    <row r="514" spans="1:6" x14ac:dyDescent="0.2">
      <c r="A514" s="47" t="s">
        <v>526</v>
      </c>
      <c r="B514" s="8" t="str">
        <f t="shared" si="24"/>
        <v>Ze passen figuratief taalgebruik zelf toe.</v>
      </c>
      <c r="C514" s="8" t="str">
        <f t="shared" si="25"/>
        <v>Ik kan figuratief taalgebruik toepassen in eigen schrijfproducten.</v>
      </c>
      <c r="D514" s="9" t="str">
        <f t="shared" si="26"/>
        <v>Bovenbouw</v>
      </c>
      <c r="E514" s="10">
        <v>7</v>
      </c>
      <c r="F514" s="1" t="s">
        <v>928</v>
      </c>
    </row>
    <row r="515" spans="1:6" ht="28.5" x14ac:dyDescent="0.2">
      <c r="A515" s="47" t="s">
        <v>475</v>
      </c>
      <c r="B515" s="8" t="str">
        <f t="shared" si="24"/>
        <v>Kinderen weten dat woorden onderschikkende en bovenschikkende betekenisrelaties kunnen hebben.</v>
      </c>
      <c r="C515" s="8" t="str">
        <f t="shared" si="25"/>
        <v>Ik kan woorden op de goede plek in een woordparaplu plaatsen.</v>
      </c>
      <c r="D515" s="9" t="str">
        <f t="shared" si="26"/>
        <v>Bovenbouw</v>
      </c>
      <c r="E515" s="10">
        <v>7</v>
      </c>
      <c r="F515" s="1" t="s">
        <v>573</v>
      </c>
    </row>
    <row r="516" spans="1:6" x14ac:dyDescent="0.2">
      <c r="A516" s="47" t="s">
        <v>526</v>
      </c>
      <c r="B516" s="8" t="str">
        <f t="shared" si="24"/>
        <v>Ze passen figuratief taalgebruik zelf toe.</v>
      </c>
      <c r="C516" s="8" t="str">
        <f t="shared" si="25"/>
        <v>Ik kan figuratief taalgebruik toepassen in eigen schrijfproducten.</v>
      </c>
      <c r="D516" s="9" t="str">
        <f t="shared" si="26"/>
        <v>Bovenbouw</v>
      </c>
      <c r="E516" s="10">
        <v>7</v>
      </c>
      <c r="F516" s="1" t="s">
        <v>573</v>
      </c>
    </row>
    <row r="517" spans="1:6" x14ac:dyDescent="0.2">
      <c r="A517" s="47" t="s">
        <v>526</v>
      </c>
      <c r="B517" s="8" t="str">
        <f t="shared" si="24"/>
        <v>Ze passen figuratief taalgebruik zelf toe.</v>
      </c>
      <c r="C517" s="8" t="str">
        <f t="shared" si="25"/>
        <v>Ik kan figuratief taalgebruik toepassen in eigen schrijfproducten.</v>
      </c>
      <c r="D517" s="9" t="str">
        <f t="shared" si="26"/>
        <v>Bovenbouw</v>
      </c>
      <c r="E517" s="10">
        <v>7</v>
      </c>
      <c r="F517" s="1" t="s">
        <v>929</v>
      </c>
    </row>
    <row r="518" spans="1:6" x14ac:dyDescent="0.2">
      <c r="A518" s="47" t="s">
        <v>469</v>
      </c>
      <c r="B518" s="8" t="str">
        <f t="shared" si="24"/>
        <v>Ze kunnen zelfstandig nieuwe woordbetekenissen afleiden en onthouden.</v>
      </c>
      <c r="C518" s="8" t="str">
        <f t="shared" si="25"/>
        <v>Ik kan de betekenis van nieuwe woorden ontdekken/leren en onthouden.</v>
      </c>
      <c r="D518" s="9" t="str">
        <f t="shared" si="26"/>
        <v>Bovenbouw</v>
      </c>
      <c r="E518" s="10">
        <v>7</v>
      </c>
      <c r="F518" s="1" t="s">
        <v>929</v>
      </c>
    </row>
    <row r="519" spans="1:6" ht="42.75" x14ac:dyDescent="0.2">
      <c r="A519" s="47" t="s">
        <v>341</v>
      </c>
      <c r="B519" s="8" t="str">
        <f t="shared" si="24"/>
        <v xml:space="preserve">Ze weten hoe ze woorden kunnen opzoeken in naslagwerken (woordenboek, encyclopedie).
</v>
      </c>
      <c r="C519" s="8" t="str">
        <f t="shared" si="25"/>
        <v>Ik kan de betekenis van nieuwe woorden opzoeken in naslagwerken.</v>
      </c>
      <c r="D519" s="9" t="str">
        <f t="shared" si="26"/>
        <v>Bovenbouw</v>
      </c>
      <c r="E519" s="10">
        <v>7</v>
      </c>
      <c r="F519" s="1" t="s">
        <v>929</v>
      </c>
    </row>
    <row r="520" spans="1:6" ht="28.5" x14ac:dyDescent="0.2">
      <c r="A520" s="47" t="s">
        <v>475</v>
      </c>
      <c r="B520" s="8" t="str">
        <f t="shared" si="24"/>
        <v>Kinderen weten dat woorden onderschikkende en bovenschikkende betekenisrelaties kunnen hebben.</v>
      </c>
      <c r="C520" s="8" t="str">
        <f t="shared" si="25"/>
        <v>Ik kan woorden op de goede plek in een woordparaplu plaatsen.</v>
      </c>
      <c r="D520" s="9" t="str">
        <f t="shared" si="26"/>
        <v>Bovenbouw</v>
      </c>
      <c r="E520" s="10">
        <v>7</v>
      </c>
      <c r="F520" s="1" t="s">
        <v>930</v>
      </c>
    </row>
    <row r="521" spans="1:6" ht="28.5" x14ac:dyDescent="0.2">
      <c r="A521" s="47" t="s">
        <v>525</v>
      </c>
      <c r="B521" s="8" t="str">
        <f t="shared" si="24"/>
        <v>Ze weten dat woordparen betekenisrelaties kunnen hebben, zoals tegenstelling en synoniem.</v>
      </c>
      <c r="C521" s="8" t="str">
        <f t="shared" si="25"/>
        <v>Ik kan de relatie van woordparen herkennen en benoemen.</v>
      </c>
      <c r="D521" s="9" t="str">
        <f t="shared" si="26"/>
        <v>Bovenbouw</v>
      </c>
      <c r="E521" s="10">
        <v>7</v>
      </c>
      <c r="F521" s="1" t="s">
        <v>930</v>
      </c>
    </row>
    <row r="522" spans="1:6" x14ac:dyDescent="0.2">
      <c r="A522" s="47" t="s">
        <v>469</v>
      </c>
      <c r="B522" s="8" t="str">
        <f t="shared" si="24"/>
        <v>Ze kunnen zelfstandig nieuwe woordbetekenissen afleiden en onthouden.</v>
      </c>
      <c r="C522" s="8" t="str">
        <f t="shared" si="25"/>
        <v>Ik kan de betekenis van nieuwe woorden ontdekken/leren en onthouden.</v>
      </c>
      <c r="D522" s="9" t="str">
        <f t="shared" si="26"/>
        <v>Bovenbouw</v>
      </c>
      <c r="E522" s="10">
        <v>7</v>
      </c>
      <c r="F522" s="1" t="s">
        <v>930</v>
      </c>
    </row>
    <row r="523" spans="1:6" ht="42.75" x14ac:dyDescent="0.2">
      <c r="A523" s="47" t="s">
        <v>341</v>
      </c>
      <c r="B523" s="8" t="str">
        <f t="shared" si="24"/>
        <v xml:space="preserve">Ze weten hoe ze woorden kunnen opzoeken in naslagwerken (woordenboek, encyclopedie).
</v>
      </c>
      <c r="C523" s="8" t="str">
        <f t="shared" si="25"/>
        <v>Ik kan de betekenis van nieuwe woorden opzoeken in naslagwerken.</v>
      </c>
      <c r="D523" s="9" t="str">
        <f t="shared" si="26"/>
        <v>Bovenbouw</v>
      </c>
      <c r="E523" s="10">
        <v>7</v>
      </c>
      <c r="F523" s="1" t="s">
        <v>930</v>
      </c>
    </row>
    <row r="524" spans="1:6" ht="28.5" x14ac:dyDescent="0.2">
      <c r="A524" s="47" t="s">
        <v>475</v>
      </c>
      <c r="B524" s="8" t="str">
        <f t="shared" si="24"/>
        <v>Kinderen weten dat woorden onderschikkende en bovenschikkende betekenisrelaties kunnen hebben.</v>
      </c>
      <c r="C524" s="8" t="str">
        <f t="shared" si="25"/>
        <v>Ik kan woorden op de goede plek in een woordparaplu plaatsen.</v>
      </c>
      <c r="D524" s="9" t="str">
        <f t="shared" si="26"/>
        <v>Bovenbouw</v>
      </c>
      <c r="E524" s="10">
        <v>7</v>
      </c>
      <c r="F524" s="1" t="s">
        <v>934</v>
      </c>
    </row>
    <row r="525" spans="1:6" x14ac:dyDescent="0.2">
      <c r="A525" s="47" t="s">
        <v>526</v>
      </c>
      <c r="B525" s="8" t="str">
        <f t="shared" si="24"/>
        <v>Ze passen figuratief taalgebruik zelf toe.</v>
      </c>
      <c r="C525" s="8" t="str">
        <f t="shared" si="25"/>
        <v>Ik kan figuratief taalgebruik toepassen in eigen schrijfproducten.</v>
      </c>
      <c r="D525" s="9" t="str">
        <f t="shared" si="26"/>
        <v>Bovenbouw</v>
      </c>
      <c r="E525" s="10">
        <v>7</v>
      </c>
      <c r="F525" s="1" t="s">
        <v>934</v>
      </c>
    </row>
    <row r="526" spans="1:6" x14ac:dyDescent="0.2">
      <c r="A526" s="47" t="s">
        <v>469</v>
      </c>
      <c r="B526" s="8" t="str">
        <f t="shared" si="24"/>
        <v>Ze kunnen zelfstandig nieuwe woordbetekenissen afleiden en onthouden.</v>
      </c>
      <c r="C526" s="8" t="str">
        <f t="shared" si="25"/>
        <v>Ik kan de betekenis van nieuwe woorden ontdekken/leren en onthouden.</v>
      </c>
      <c r="D526" s="9" t="str">
        <f t="shared" si="26"/>
        <v>Bovenbouw</v>
      </c>
      <c r="E526" s="10">
        <v>7</v>
      </c>
      <c r="F526" s="1" t="s">
        <v>934</v>
      </c>
    </row>
    <row r="527" spans="1:6" ht="42.75" x14ac:dyDescent="0.2">
      <c r="A527" s="47" t="s">
        <v>341</v>
      </c>
      <c r="B527" s="8" t="str">
        <f t="shared" si="24"/>
        <v xml:space="preserve">Ze weten hoe ze woorden kunnen opzoeken in naslagwerken (woordenboek, encyclopedie).
</v>
      </c>
      <c r="C527" s="8" t="str">
        <f t="shared" si="25"/>
        <v>Ik kan de betekenis van nieuwe woorden opzoeken in naslagwerken.</v>
      </c>
      <c r="D527" s="9" t="str">
        <f t="shared" si="26"/>
        <v>Bovenbouw</v>
      </c>
      <c r="E527" s="10">
        <v>7</v>
      </c>
      <c r="F527" s="1" t="s">
        <v>935</v>
      </c>
    </row>
    <row r="528" spans="1:6" x14ac:dyDescent="0.2">
      <c r="A528" s="47" t="s">
        <v>526</v>
      </c>
      <c r="B528" s="8" t="str">
        <f t="shared" si="24"/>
        <v>Ze passen figuratief taalgebruik zelf toe.</v>
      </c>
      <c r="C528" s="8" t="str">
        <f t="shared" si="25"/>
        <v>Ik kan figuratief taalgebruik toepassen in eigen schrijfproducten.</v>
      </c>
      <c r="D528" s="9" t="str">
        <f t="shared" si="26"/>
        <v>Bovenbouw</v>
      </c>
      <c r="E528" s="10">
        <v>7</v>
      </c>
      <c r="F528" s="1" t="s">
        <v>936</v>
      </c>
    </row>
    <row r="529" spans="1:6" x14ac:dyDescent="0.2">
      <c r="A529" s="47" t="s">
        <v>469</v>
      </c>
      <c r="B529" s="8" t="str">
        <f t="shared" si="24"/>
        <v>Ze kunnen zelfstandig nieuwe woordbetekenissen afleiden en onthouden.</v>
      </c>
      <c r="C529" s="8" t="str">
        <f t="shared" si="25"/>
        <v>Ik kan de betekenis van nieuwe woorden ontdekken/leren en onthouden.</v>
      </c>
      <c r="D529" s="9" t="str">
        <f t="shared" si="26"/>
        <v>Bovenbouw</v>
      </c>
      <c r="E529" s="10">
        <v>7</v>
      </c>
      <c r="F529" s="1" t="s">
        <v>938</v>
      </c>
    </row>
    <row r="530" spans="1:6" x14ac:dyDescent="0.2">
      <c r="A530" s="47" t="s">
        <v>526</v>
      </c>
      <c r="B530" s="8" t="str">
        <f t="shared" si="24"/>
        <v>Ze passen figuratief taalgebruik zelf toe.</v>
      </c>
      <c r="C530" s="8" t="str">
        <f t="shared" si="25"/>
        <v>Ik kan figuratief taalgebruik toepassen in eigen schrijfproducten.</v>
      </c>
      <c r="D530" s="9" t="str">
        <f t="shared" si="26"/>
        <v>Bovenbouw</v>
      </c>
      <c r="E530" s="10">
        <v>7</v>
      </c>
      <c r="F530" s="1" t="s">
        <v>939</v>
      </c>
    </row>
    <row r="531" spans="1:6" x14ac:dyDescent="0.2">
      <c r="A531" s="47" t="s">
        <v>469</v>
      </c>
      <c r="B531" s="8" t="str">
        <f t="shared" si="24"/>
        <v>Ze kunnen zelfstandig nieuwe woordbetekenissen afleiden en onthouden.</v>
      </c>
      <c r="C531" s="8" t="str">
        <f t="shared" si="25"/>
        <v>Ik kan de betekenis van nieuwe woorden ontdekken/leren en onthouden.</v>
      </c>
      <c r="D531" s="9" t="str">
        <f t="shared" si="26"/>
        <v>Bovenbouw</v>
      </c>
      <c r="E531" s="10">
        <v>7</v>
      </c>
      <c r="F531" s="1" t="s">
        <v>939</v>
      </c>
    </row>
    <row r="532" spans="1:6" ht="42.75" x14ac:dyDescent="0.2">
      <c r="A532" s="47" t="s">
        <v>341</v>
      </c>
      <c r="B532" s="8" t="str">
        <f t="shared" ref="B532:B555" si="27">IF(A532="2.7.1","Kinderen breiden hun conceptuele netwerken uit, zodat diepe woordbetekenissen ontstaan.",IF(A532="2.7.2","Ze maken onderscheid tussen vorm- en betekenisaspecten van woorden.",IF(A532="2.7.3","Ze kunnen eenvoudig figuratief taalgebruik interpreteren.",IF(A532="2.7.4","Ze zijn in staat strategieën toe te passen voor het afleiden van de betekenis van woorden uit de tekst.",IF(A532="2.7.5","Ze zijn in staat strategieën toe te passen voor het onthouden van nieuwe woorden.",IF(A532="2.7.6","Kinderen weten dat woorden onderschikkende en bovenschikkende betekenisrelaties kunnen hebben.",IF(A532="2.7.7","Ze weten dat woordparen betekenisrelaties kunnen hebben, zoals tegenstelling en synoniem.",IF(A532="2.7.8","Ze passen figuratief taalgebruik zelf toe.",IF(A532="2.7.9","Ze kunnen zelfstandig nieuwe woordbetekenissen afleiden en onthouden.",IF(A532="2.7.10","Ze weten hoe ze woorden kunnen opzoeken in naslagwerken (woordenboek, encyclopedie).
","Voer tussendoel in"))))))))))</f>
        <v xml:space="preserve">Ze weten hoe ze woorden kunnen opzoeken in naslagwerken (woordenboek, encyclopedie).
</v>
      </c>
      <c r="C532" s="8" t="str">
        <f t="shared" ref="C532:C555" si="28">IF(A532="2.7.1","Ik kan door te lezen en schrijven steeds beter moeilijke woorden begrijpen.",IF(A532="2.7.2","Ik kan spelen met taal.",IF(A532="2.7.3","Ik herken beeldspraak.",IF(A532="2.7.4","Ik kan de betekenis van moeilijke woorden afleiden uit de tekst.",IF(A532="2.7.5","Ik weet wat ik kan doen om moeilijke woorden te onthouden.",IF(A532="2.7.6","Ik kan woorden op de goede plek in een woordparaplu plaatsen.",IF(A532="2.7.7","Ik kan de relatie van woordparen herkennen en benoemen.",IF(A532="2.7.8","Ik kan figuratief taalgebruik toepassen in eigen schrijfproducten.",IF(A532="2.7.9","Ik kan de betekenis van nieuwe woorden ontdekken/leren en onthouden.",IF(A532="2.7.10","Ik kan de betekenis van nieuwe woorden opzoeken in naslagwerken.","Voer tussendoel in"))))))))))</f>
        <v>Ik kan de betekenis van nieuwe woorden opzoeken in naslagwerken.</v>
      </c>
      <c r="D532" s="9" t="str">
        <f t="shared" ref="D532:D555" si="29">IF(A532="2.7.1","Middenbouw",IF(A532="2.7.2","Middenbouw",IF(A532="2.7.3","Middenbouw",IF(A532="2.7.4","Middenbouw",IF(A532="2.7.5","Middenbouw",IF(A532="2.7.6","Bovenbouw",IF(A532="2.7.7","Bovenbouw",IF(A532="2.7.8","Bovenbouw",IF(A532="2.7.9","Bovenbouw",IF(A532="2.7.10","Bovenbouw","Onbepaald"))))))))))</f>
        <v>Bovenbouw</v>
      </c>
      <c r="E532" s="10">
        <v>7</v>
      </c>
      <c r="F532" s="1" t="s">
        <v>939</v>
      </c>
    </row>
    <row r="533" spans="1:6" ht="28.5" x14ac:dyDescent="0.2">
      <c r="A533" s="47" t="s">
        <v>525</v>
      </c>
      <c r="B533" s="8" t="str">
        <f t="shared" si="27"/>
        <v>Ze weten dat woordparen betekenisrelaties kunnen hebben, zoals tegenstelling en synoniem.</v>
      </c>
      <c r="C533" s="8" t="str">
        <f t="shared" si="28"/>
        <v>Ik kan de relatie van woordparen herkennen en benoemen.</v>
      </c>
      <c r="D533" s="9" t="str">
        <f t="shared" si="29"/>
        <v>Bovenbouw</v>
      </c>
      <c r="E533" s="10">
        <v>7</v>
      </c>
      <c r="F533" s="1" t="s">
        <v>607</v>
      </c>
    </row>
    <row r="534" spans="1:6" x14ac:dyDescent="0.2">
      <c r="A534" s="47" t="s">
        <v>469</v>
      </c>
      <c r="B534" s="8" t="str">
        <f t="shared" si="27"/>
        <v>Ze kunnen zelfstandig nieuwe woordbetekenissen afleiden en onthouden.</v>
      </c>
      <c r="C534" s="8" t="str">
        <f t="shared" si="28"/>
        <v>Ik kan de betekenis van nieuwe woorden ontdekken/leren en onthouden.</v>
      </c>
      <c r="D534" s="9" t="str">
        <f t="shared" si="29"/>
        <v>Bovenbouw</v>
      </c>
      <c r="E534" s="10">
        <v>7</v>
      </c>
      <c r="F534" s="1" t="s">
        <v>607</v>
      </c>
    </row>
    <row r="535" spans="1:6" x14ac:dyDescent="0.2">
      <c r="A535" s="47" t="s">
        <v>469</v>
      </c>
      <c r="B535" s="8" t="str">
        <f t="shared" si="27"/>
        <v>Ze kunnen zelfstandig nieuwe woordbetekenissen afleiden en onthouden.</v>
      </c>
      <c r="C535" s="8" t="str">
        <f t="shared" si="28"/>
        <v>Ik kan de betekenis van nieuwe woorden ontdekken/leren en onthouden.</v>
      </c>
      <c r="D535" s="9" t="str">
        <f t="shared" si="29"/>
        <v>Bovenbouw</v>
      </c>
      <c r="E535" s="10">
        <v>7</v>
      </c>
      <c r="F535" s="1" t="s">
        <v>612</v>
      </c>
    </row>
    <row r="536" spans="1:6" ht="42.75" x14ac:dyDescent="0.2">
      <c r="A536" s="47" t="s">
        <v>341</v>
      </c>
      <c r="B536" s="8" t="str">
        <f t="shared" si="27"/>
        <v xml:space="preserve">Ze weten hoe ze woorden kunnen opzoeken in naslagwerken (woordenboek, encyclopedie).
</v>
      </c>
      <c r="C536" s="8" t="str">
        <f t="shared" si="28"/>
        <v>Ik kan de betekenis van nieuwe woorden opzoeken in naslagwerken.</v>
      </c>
      <c r="D536" s="9" t="str">
        <f t="shared" si="29"/>
        <v>Bovenbouw</v>
      </c>
      <c r="E536" s="10">
        <v>7</v>
      </c>
      <c r="F536" s="1" t="s">
        <v>612</v>
      </c>
    </row>
    <row r="537" spans="1:6" ht="28.5" x14ac:dyDescent="0.2">
      <c r="A537" s="47" t="s">
        <v>475</v>
      </c>
      <c r="B537" s="8" t="str">
        <f t="shared" si="27"/>
        <v>Kinderen weten dat woorden onderschikkende en bovenschikkende betekenisrelaties kunnen hebben.</v>
      </c>
      <c r="C537" s="8" t="str">
        <f t="shared" si="28"/>
        <v>Ik kan woorden op de goede plek in een woordparaplu plaatsen.</v>
      </c>
      <c r="D537" s="9" t="str">
        <f t="shared" si="29"/>
        <v>Bovenbouw</v>
      </c>
      <c r="E537" s="10">
        <v>7</v>
      </c>
      <c r="F537" s="1" t="s">
        <v>611</v>
      </c>
    </row>
    <row r="538" spans="1:6" x14ac:dyDescent="0.2">
      <c r="A538" s="47" t="s">
        <v>526</v>
      </c>
      <c r="B538" s="8" t="str">
        <f t="shared" si="27"/>
        <v>Ze passen figuratief taalgebruik zelf toe.</v>
      </c>
      <c r="C538" s="8" t="str">
        <f t="shared" si="28"/>
        <v>Ik kan figuratief taalgebruik toepassen in eigen schrijfproducten.</v>
      </c>
      <c r="D538" s="9" t="str">
        <f t="shared" si="29"/>
        <v>Bovenbouw</v>
      </c>
      <c r="E538" s="10">
        <v>7</v>
      </c>
      <c r="F538" s="1" t="s">
        <v>611</v>
      </c>
    </row>
    <row r="539" spans="1:6" x14ac:dyDescent="0.2">
      <c r="A539" s="47" t="s">
        <v>469</v>
      </c>
      <c r="B539" s="8" t="str">
        <f t="shared" si="27"/>
        <v>Ze kunnen zelfstandig nieuwe woordbetekenissen afleiden en onthouden.</v>
      </c>
      <c r="C539" s="8" t="str">
        <f t="shared" si="28"/>
        <v>Ik kan de betekenis van nieuwe woorden ontdekken/leren en onthouden.</v>
      </c>
      <c r="D539" s="9" t="str">
        <f t="shared" si="29"/>
        <v>Bovenbouw</v>
      </c>
      <c r="E539" s="10">
        <v>7</v>
      </c>
      <c r="F539" s="1" t="s">
        <v>611</v>
      </c>
    </row>
    <row r="540" spans="1:6" ht="28.5" x14ac:dyDescent="0.2">
      <c r="A540" s="47" t="s">
        <v>525</v>
      </c>
      <c r="B540" s="8" t="str">
        <f t="shared" si="27"/>
        <v>Ze weten dat woordparen betekenisrelaties kunnen hebben, zoals tegenstelling en synoniem.</v>
      </c>
      <c r="C540" s="8" t="str">
        <f t="shared" si="28"/>
        <v>Ik kan de relatie van woordparen herkennen en benoemen.</v>
      </c>
      <c r="D540" s="9" t="str">
        <f t="shared" si="29"/>
        <v>Bovenbouw</v>
      </c>
      <c r="E540" s="10">
        <v>7</v>
      </c>
      <c r="F540" s="1" t="s">
        <v>691</v>
      </c>
    </row>
    <row r="541" spans="1:6" x14ac:dyDescent="0.2">
      <c r="A541" s="47" t="s">
        <v>526</v>
      </c>
      <c r="B541" s="8" t="str">
        <f t="shared" si="27"/>
        <v>Ze passen figuratief taalgebruik zelf toe.</v>
      </c>
      <c r="C541" s="8" t="str">
        <f t="shared" si="28"/>
        <v>Ik kan figuratief taalgebruik toepassen in eigen schrijfproducten.</v>
      </c>
      <c r="D541" s="9" t="str">
        <f t="shared" si="29"/>
        <v>Bovenbouw</v>
      </c>
      <c r="E541" s="10">
        <v>8</v>
      </c>
      <c r="F541" s="1" t="s">
        <v>608</v>
      </c>
    </row>
    <row r="542" spans="1:6" ht="28.5" x14ac:dyDescent="0.2">
      <c r="A542" s="47" t="s">
        <v>525</v>
      </c>
      <c r="B542" s="8" t="str">
        <f t="shared" si="27"/>
        <v>Ze weten dat woordparen betekenisrelaties kunnen hebben, zoals tegenstelling en synoniem.</v>
      </c>
      <c r="C542" s="8" t="str">
        <f t="shared" si="28"/>
        <v>Ik kan de relatie van woordparen herkennen en benoemen.</v>
      </c>
      <c r="D542" s="9" t="str">
        <f t="shared" si="29"/>
        <v>Bovenbouw</v>
      </c>
      <c r="E542" s="10">
        <v>8</v>
      </c>
      <c r="F542" s="1" t="s">
        <v>570</v>
      </c>
    </row>
    <row r="543" spans="1:6" x14ac:dyDescent="0.2">
      <c r="A543" s="47" t="s">
        <v>526</v>
      </c>
      <c r="B543" s="8" t="str">
        <f t="shared" si="27"/>
        <v>Ze passen figuratief taalgebruik zelf toe.</v>
      </c>
      <c r="C543" s="8" t="str">
        <f t="shared" si="28"/>
        <v>Ik kan figuratief taalgebruik toepassen in eigen schrijfproducten.</v>
      </c>
      <c r="D543" s="9" t="str">
        <f t="shared" si="29"/>
        <v>Bovenbouw</v>
      </c>
      <c r="E543" s="10">
        <v>8</v>
      </c>
      <c r="F543" s="1" t="s">
        <v>570</v>
      </c>
    </row>
    <row r="544" spans="1:6" ht="42.75" x14ac:dyDescent="0.2">
      <c r="A544" s="47" t="s">
        <v>341</v>
      </c>
      <c r="B544" s="8" t="str">
        <f t="shared" si="27"/>
        <v xml:space="preserve">Ze weten hoe ze woorden kunnen opzoeken in naslagwerken (woordenboek, encyclopedie).
</v>
      </c>
      <c r="C544" s="8" t="str">
        <f t="shared" si="28"/>
        <v>Ik kan de betekenis van nieuwe woorden opzoeken in naslagwerken.</v>
      </c>
      <c r="D544" s="9" t="str">
        <f t="shared" si="29"/>
        <v>Bovenbouw</v>
      </c>
      <c r="E544" s="10">
        <v>8</v>
      </c>
      <c r="F544" s="1" t="s">
        <v>594</v>
      </c>
    </row>
    <row r="545" spans="1:6" ht="28.5" x14ac:dyDescent="0.2">
      <c r="A545" s="47" t="s">
        <v>475</v>
      </c>
      <c r="B545" s="8" t="str">
        <f t="shared" si="27"/>
        <v>Kinderen weten dat woorden onderschikkende en bovenschikkende betekenisrelaties kunnen hebben.</v>
      </c>
      <c r="C545" s="8" t="str">
        <f t="shared" si="28"/>
        <v>Ik kan woorden op de goede plek in een woordparaplu plaatsen.</v>
      </c>
      <c r="D545" s="9" t="str">
        <f t="shared" si="29"/>
        <v>Bovenbouw</v>
      </c>
      <c r="E545" s="10">
        <v>8</v>
      </c>
      <c r="F545" s="1" t="s">
        <v>940</v>
      </c>
    </row>
    <row r="546" spans="1:6" ht="28.5" x14ac:dyDescent="0.2">
      <c r="A546" s="47" t="s">
        <v>525</v>
      </c>
      <c r="B546" s="8" t="str">
        <f t="shared" si="27"/>
        <v>Ze weten dat woordparen betekenisrelaties kunnen hebben, zoals tegenstelling en synoniem.</v>
      </c>
      <c r="C546" s="8" t="str">
        <f t="shared" si="28"/>
        <v>Ik kan de relatie van woordparen herkennen en benoemen.</v>
      </c>
      <c r="D546" s="9" t="str">
        <f t="shared" si="29"/>
        <v>Bovenbouw</v>
      </c>
      <c r="E546" s="10">
        <v>8</v>
      </c>
      <c r="F546" s="1" t="s">
        <v>940</v>
      </c>
    </row>
    <row r="547" spans="1:6" x14ac:dyDescent="0.2">
      <c r="A547" s="47" t="s">
        <v>526</v>
      </c>
      <c r="B547" s="8" t="str">
        <f t="shared" si="27"/>
        <v>Ze passen figuratief taalgebruik zelf toe.</v>
      </c>
      <c r="C547" s="8" t="str">
        <f t="shared" si="28"/>
        <v>Ik kan figuratief taalgebruik toepassen in eigen schrijfproducten.</v>
      </c>
      <c r="D547" s="9" t="str">
        <f t="shared" si="29"/>
        <v>Bovenbouw</v>
      </c>
      <c r="E547" s="10">
        <v>8</v>
      </c>
      <c r="F547" s="1" t="s">
        <v>940</v>
      </c>
    </row>
    <row r="548" spans="1:6" x14ac:dyDescent="0.2">
      <c r="A548" s="47" t="s">
        <v>469</v>
      </c>
      <c r="B548" s="8" t="str">
        <f t="shared" si="27"/>
        <v>Ze kunnen zelfstandig nieuwe woordbetekenissen afleiden en onthouden.</v>
      </c>
      <c r="C548" s="8" t="str">
        <f t="shared" si="28"/>
        <v>Ik kan de betekenis van nieuwe woorden ontdekken/leren en onthouden.</v>
      </c>
      <c r="D548" s="9" t="str">
        <f t="shared" si="29"/>
        <v>Bovenbouw</v>
      </c>
      <c r="E548" s="10">
        <v>8</v>
      </c>
      <c r="F548" s="1" t="s">
        <v>940</v>
      </c>
    </row>
    <row r="549" spans="1:6" x14ac:dyDescent="0.2">
      <c r="A549" s="47" t="s">
        <v>469</v>
      </c>
      <c r="B549" s="8" t="str">
        <f t="shared" si="27"/>
        <v>Ze kunnen zelfstandig nieuwe woordbetekenissen afleiden en onthouden.</v>
      </c>
      <c r="C549" s="8" t="str">
        <f t="shared" si="28"/>
        <v>Ik kan de betekenis van nieuwe woorden ontdekken/leren en onthouden.</v>
      </c>
      <c r="D549" s="9" t="str">
        <f t="shared" si="29"/>
        <v>Bovenbouw</v>
      </c>
      <c r="E549" s="10">
        <v>8</v>
      </c>
      <c r="F549" s="1" t="s">
        <v>691</v>
      </c>
    </row>
    <row r="550" spans="1:6" x14ac:dyDescent="0.2">
      <c r="A550" s="47" t="s">
        <v>526</v>
      </c>
      <c r="B550" s="8" t="str">
        <f t="shared" si="27"/>
        <v>Ze passen figuratief taalgebruik zelf toe.</v>
      </c>
      <c r="C550" s="8" t="str">
        <f t="shared" si="28"/>
        <v>Ik kan figuratief taalgebruik toepassen in eigen schrijfproducten.</v>
      </c>
      <c r="D550" s="9" t="str">
        <f t="shared" si="29"/>
        <v>Bovenbouw</v>
      </c>
      <c r="E550" s="10">
        <v>8</v>
      </c>
      <c r="F550" s="1" t="s">
        <v>691</v>
      </c>
    </row>
    <row r="551" spans="1:6" ht="42.75" x14ac:dyDescent="0.2">
      <c r="A551" s="47" t="s">
        <v>341</v>
      </c>
      <c r="B551" s="8" t="str">
        <f t="shared" si="27"/>
        <v xml:space="preserve">Ze weten hoe ze woorden kunnen opzoeken in naslagwerken (woordenboek, encyclopedie).
</v>
      </c>
      <c r="C551" s="8" t="str">
        <f t="shared" si="28"/>
        <v>Ik kan de betekenis van nieuwe woorden opzoeken in naslagwerken.</v>
      </c>
      <c r="D551" s="9" t="str">
        <f t="shared" si="29"/>
        <v>Bovenbouw</v>
      </c>
      <c r="E551" s="10">
        <v>8</v>
      </c>
      <c r="F551" s="1" t="s">
        <v>691</v>
      </c>
    </row>
    <row r="552" spans="1:6" ht="28.5" x14ac:dyDescent="0.2">
      <c r="A552" s="47" t="s">
        <v>421</v>
      </c>
      <c r="B552" s="8" t="str">
        <f t="shared" si="27"/>
        <v>Kinderen breiden hun conceptuele netwerken uit, zodat diepe woordbetekenissen ontstaan.</v>
      </c>
      <c r="C552" s="8" t="str">
        <f t="shared" si="28"/>
        <v>Ik kan door te lezen en schrijven steeds beter moeilijke woorden begrijpen.</v>
      </c>
      <c r="D552" s="9" t="str">
        <f t="shared" si="29"/>
        <v>Middenbouw</v>
      </c>
      <c r="E552" s="10">
        <v>4</v>
      </c>
      <c r="F552" s="1" t="s">
        <v>593</v>
      </c>
    </row>
    <row r="553" spans="1:6" x14ac:dyDescent="0.2">
      <c r="A553" s="47" t="s">
        <v>422</v>
      </c>
      <c r="B553" s="8" t="str">
        <f t="shared" si="27"/>
        <v>Ze maken onderscheid tussen vorm- en betekenisaspecten van woorden.</v>
      </c>
      <c r="C553" s="8" t="str">
        <f t="shared" si="28"/>
        <v>Ik kan spelen met taal.</v>
      </c>
      <c r="D553" s="9" t="str">
        <f t="shared" si="29"/>
        <v>Middenbouw</v>
      </c>
      <c r="E553" s="10">
        <v>4</v>
      </c>
      <c r="F553" s="1" t="s">
        <v>593</v>
      </c>
    </row>
    <row r="554" spans="1:6" ht="28.5" x14ac:dyDescent="0.2">
      <c r="A554" s="47" t="s">
        <v>423</v>
      </c>
      <c r="B554" s="8" t="str">
        <f t="shared" si="27"/>
        <v>Ze zijn in staat strategieën toe te passen voor het afleiden van de betekenis van woorden uit de tekst.</v>
      </c>
      <c r="C554" s="8" t="str">
        <f t="shared" si="28"/>
        <v>Ik kan de betekenis van moeilijke woorden afleiden uit de tekst.</v>
      </c>
      <c r="D554" s="9" t="str">
        <f t="shared" si="29"/>
        <v>Middenbouw</v>
      </c>
      <c r="E554" s="10">
        <v>4</v>
      </c>
      <c r="F554" s="1" t="s">
        <v>593</v>
      </c>
    </row>
    <row r="555" spans="1:6" ht="28.5" x14ac:dyDescent="0.2">
      <c r="A555" s="47" t="s">
        <v>424</v>
      </c>
      <c r="B555" s="8" t="str">
        <f t="shared" si="27"/>
        <v>Ze zijn in staat strategieën toe te passen voor het onthouden van nieuwe woorden.</v>
      </c>
      <c r="C555" s="8" t="str">
        <f t="shared" si="28"/>
        <v>Ik weet wat ik kan doen om moeilijke woorden te onthouden.</v>
      </c>
      <c r="D555" s="9" t="str">
        <f t="shared" si="29"/>
        <v>Middenbouw</v>
      </c>
      <c r="E555" s="10">
        <v>4</v>
      </c>
      <c r="F555" s="1" t="s">
        <v>593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zoomScaleNormal="100" zoomScalePageLayoutView="75" workbookViewId="0"/>
  </sheetViews>
  <sheetFormatPr defaultColWidth="11.42578125" defaultRowHeight="14.25" x14ac:dyDescent="0.2"/>
  <cols>
    <col min="1" max="1" width="12" style="4" customWidth="1"/>
    <col min="2" max="3" width="59.85546875" style="9" customWidth="1"/>
    <col min="4" max="4" width="16.42578125" style="1" customWidth="1"/>
    <col min="5" max="5" width="11.42578125" style="1"/>
    <col min="6" max="6" width="66.85546875" style="1" customWidth="1"/>
    <col min="7" max="16384" width="11.42578125" style="1"/>
  </cols>
  <sheetData>
    <row r="1" spans="1:6" x14ac:dyDescent="0.2">
      <c r="A1" s="5" t="s">
        <v>0</v>
      </c>
      <c r="B1" s="44" t="s">
        <v>4</v>
      </c>
      <c r="C1" s="44" t="s">
        <v>850</v>
      </c>
      <c r="D1" s="7" t="s">
        <v>1</v>
      </c>
      <c r="E1" s="7" t="s">
        <v>2</v>
      </c>
      <c r="F1" s="7" t="s">
        <v>3</v>
      </c>
    </row>
    <row r="2" spans="1:6" ht="15" customHeight="1" x14ac:dyDescent="0.2">
      <c r="A2" s="48" t="s">
        <v>397</v>
      </c>
      <c r="B2" s="8" t="str">
        <f t="shared" ref="B2:B65" si="0">IF(A2="2.8.1","Kinderen weten dat uiteenlopende tekstgenres verschillende functies hebben.",IF(A2="2.8.2","Ze hebben zicht op de processen van schriftelijk taalgebruik.",IF(A2="2.8.3","Ze maken onderscheid tussen woordsoorten.",IF(A2="2.8.4","Ze kennen de afgrenzing van een zin.",IF(A2="2.8.5","Ze kennen de globale structuur van verhalen en informatieve teksten.",IF(A2="2.8.6","Kinderen zijn in staat qua functie en structuur onderscheid te maken tussen verhalende, informatieve, argumentatieve, directieve en expressieve teksten.",IF(A2="2.8.7","Ze zijn in staat om verbuiging van naamwoorden en vervoeging van werkwoorden te interpreteren en toe te passen.",IF(A2="2.8.8","Ze beheersen basale grammaticale begrippen, zoals onderwerp, gezegde en persoonsvorm.",IF(A2="2.8.9","Ze maken het onderscheid tussen formeel en informeel gebruik van geschreven taal.",IF(A2="2.8.10","Ze begrijpen dat de geschreven taalcode is gebaseerd op de standaardtaal.","Voer tussendoel in"))))))))))</f>
        <v>Kinderen weten dat uiteenlopende tekstgenres verschillende functies hebben.</v>
      </c>
      <c r="C2" s="8" t="str">
        <f t="shared" ref="C2:C65" si="1">IF(A2="2.8.1","Ik weet wanneer je welke tekstsoort gebruikt.",IF(A2="2.8.2","Ik kan vertellen welke stappen er gezet zijn bij het schrijven van een tekst.",IF(A2="2.8.3","Ik herken verschillende woordsoorten.",IF(A2="2.8.4","Ik begin een zin met een hoofdletter en eindig met een punt.",IF(A2="2.8.5","Ik gebruik in een tekst altijd een inleiding, een kern en slot.",IF(A2="2.8.6","Ik kan het verschil bepalen tussen verschillende tekstsoorten door te kijken naar het doel en de opbouw/structuur van de tekst.",IF(A2="2.8.7","Ik kan werken met naamwoorden en werkwoorden in een zin om verschillende betekenissen te creëren.",IF(A2="2.8.8","Ik kan de betekenis van onderwerp, gezegde en persoonsvorm verwoorden.",IF(A2="2.8.9","Ik weet het verschil tussen formeel en informeel geschreven taalgebruik.",IF(A2="2.8.10","Ik kan de standaard regels van onze geschreven taal verwoorden.","Voer tussendoel in"))))))))))</f>
        <v>Ik weet wanneer je welke tekstsoort gebruikt.</v>
      </c>
      <c r="D2" s="9" t="str">
        <f t="shared" ref="D2:D65" si="2">IF(A2="2.8.1","Middenbouw",IF(A2="2.8.2","Middenbouw",IF(A2="2.8.3","Middenbouw",IF(A2="2.8.4","Middenbouw",IF(A2="2.8.5","Middenbouw",IF(A2="2.8.6","Bovenbouw",IF(A2="2.8.7","Bovenbouw",IF(A2="2.8.8","Bovenbouw",IF(A2="2.8.9","Bovenbouw",IF(A2="2.8.10","Bovenbouw","Onbepaald"))))))))))</f>
        <v>Middenbouw</v>
      </c>
      <c r="E2" s="12">
        <v>3</v>
      </c>
      <c r="F2" s="13" t="s">
        <v>661</v>
      </c>
    </row>
    <row r="3" spans="1:6" ht="28.5" x14ac:dyDescent="0.2">
      <c r="A3" s="47" t="s">
        <v>397</v>
      </c>
      <c r="B3" s="8" t="str">
        <f t="shared" si="0"/>
        <v>Kinderen weten dat uiteenlopende tekstgenres verschillende functies hebben.</v>
      </c>
      <c r="C3" s="8" t="str">
        <f t="shared" si="1"/>
        <v>Ik weet wanneer je welke tekstsoort gebruikt.</v>
      </c>
      <c r="D3" s="9" t="str">
        <f t="shared" si="2"/>
        <v>Middenbouw</v>
      </c>
      <c r="E3" s="10">
        <v>3</v>
      </c>
      <c r="F3" s="1" t="s">
        <v>616</v>
      </c>
    </row>
    <row r="4" spans="1:6" ht="28.5" x14ac:dyDescent="0.2">
      <c r="A4" s="47" t="s">
        <v>397</v>
      </c>
      <c r="B4" s="8" t="str">
        <f t="shared" si="0"/>
        <v>Kinderen weten dat uiteenlopende tekstgenres verschillende functies hebben.</v>
      </c>
      <c r="C4" s="8" t="str">
        <f t="shared" si="1"/>
        <v>Ik weet wanneer je welke tekstsoort gebruikt.</v>
      </c>
      <c r="D4" s="9" t="str">
        <f t="shared" si="2"/>
        <v>Middenbouw</v>
      </c>
      <c r="E4" s="12">
        <v>3</v>
      </c>
      <c r="F4" s="13" t="s">
        <v>618</v>
      </c>
    </row>
    <row r="5" spans="1:6" ht="28.5" x14ac:dyDescent="0.2">
      <c r="A5" s="47" t="s">
        <v>397</v>
      </c>
      <c r="B5" s="8" t="str">
        <f t="shared" si="0"/>
        <v>Kinderen weten dat uiteenlopende tekstgenres verschillende functies hebben.</v>
      </c>
      <c r="C5" s="8" t="str">
        <f t="shared" si="1"/>
        <v>Ik weet wanneer je welke tekstsoort gebruikt.</v>
      </c>
      <c r="D5" s="9" t="str">
        <f t="shared" si="2"/>
        <v>Middenbouw</v>
      </c>
      <c r="E5" s="12">
        <v>3</v>
      </c>
      <c r="F5" s="13" t="s">
        <v>626</v>
      </c>
    </row>
    <row r="6" spans="1:6" ht="28.5" x14ac:dyDescent="0.2">
      <c r="A6" s="47" t="s">
        <v>397</v>
      </c>
      <c r="B6" s="8" t="str">
        <f t="shared" si="0"/>
        <v>Kinderen weten dat uiteenlopende tekstgenres verschillende functies hebben.</v>
      </c>
      <c r="C6" s="8" t="str">
        <f t="shared" si="1"/>
        <v>Ik weet wanneer je welke tekstsoort gebruikt.</v>
      </c>
      <c r="D6" s="9" t="str">
        <f t="shared" si="2"/>
        <v>Middenbouw</v>
      </c>
      <c r="E6" s="12">
        <v>3</v>
      </c>
      <c r="F6" s="13" t="s">
        <v>627</v>
      </c>
    </row>
    <row r="7" spans="1:6" ht="28.5" x14ac:dyDescent="0.2">
      <c r="A7" s="47" t="s">
        <v>397</v>
      </c>
      <c r="B7" s="8" t="str">
        <f t="shared" si="0"/>
        <v>Kinderen weten dat uiteenlopende tekstgenres verschillende functies hebben.</v>
      </c>
      <c r="C7" s="8" t="str">
        <f t="shared" si="1"/>
        <v>Ik weet wanneer je welke tekstsoort gebruikt.</v>
      </c>
      <c r="D7" s="9" t="str">
        <f t="shared" si="2"/>
        <v>Middenbouw</v>
      </c>
      <c r="E7" s="10">
        <v>3</v>
      </c>
      <c r="F7" s="1" t="s">
        <v>628</v>
      </c>
    </row>
    <row r="8" spans="1:6" ht="28.5" x14ac:dyDescent="0.2">
      <c r="A8" s="47" t="s">
        <v>397</v>
      </c>
      <c r="B8" s="8" t="str">
        <f t="shared" si="0"/>
        <v>Kinderen weten dat uiteenlopende tekstgenres verschillende functies hebben.</v>
      </c>
      <c r="C8" s="8" t="str">
        <f t="shared" si="1"/>
        <v>Ik weet wanneer je welke tekstsoort gebruikt.</v>
      </c>
      <c r="D8" s="9" t="str">
        <f t="shared" si="2"/>
        <v>Middenbouw</v>
      </c>
      <c r="E8" s="12">
        <v>3</v>
      </c>
      <c r="F8" s="13" t="s">
        <v>629</v>
      </c>
    </row>
    <row r="9" spans="1:6" ht="28.5" x14ac:dyDescent="0.2">
      <c r="A9" s="48" t="s">
        <v>527</v>
      </c>
      <c r="B9" s="8" t="str">
        <f t="shared" si="0"/>
        <v>Ze hebben zicht op de processen van schriftelijk taalgebruik.</v>
      </c>
      <c r="C9" s="8" t="str">
        <f t="shared" si="1"/>
        <v>Ik kan vertellen welke stappen er gezet zijn bij het schrijven van een tekst.</v>
      </c>
      <c r="D9" s="9" t="str">
        <f t="shared" si="2"/>
        <v>Middenbouw</v>
      </c>
      <c r="E9" s="12">
        <v>3</v>
      </c>
      <c r="F9" s="13" t="s">
        <v>659</v>
      </c>
    </row>
    <row r="10" spans="1:6" ht="28.5" x14ac:dyDescent="0.2">
      <c r="A10" s="48" t="s">
        <v>527</v>
      </c>
      <c r="B10" s="8" t="str">
        <f t="shared" si="0"/>
        <v>Ze hebben zicht op de processen van schriftelijk taalgebruik.</v>
      </c>
      <c r="C10" s="8" t="str">
        <f t="shared" si="1"/>
        <v>Ik kan vertellen welke stappen er gezet zijn bij het schrijven van een tekst.</v>
      </c>
      <c r="D10" s="9" t="str">
        <f t="shared" si="2"/>
        <v>Middenbouw</v>
      </c>
      <c r="E10" s="10">
        <v>3</v>
      </c>
      <c r="F10" s="1" t="s">
        <v>660</v>
      </c>
    </row>
    <row r="11" spans="1:6" ht="28.5" x14ac:dyDescent="0.2">
      <c r="A11" s="48" t="s">
        <v>527</v>
      </c>
      <c r="B11" s="8" t="str">
        <f t="shared" si="0"/>
        <v>Ze hebben zicht op de processen van schriftelijk taalgebruik.</v>
      </c>
      <c r="C11" s="8" t="str">
        <f t="shared" si="1"/>
        <v>Ik kan vertellen welke stappen er gezet zijn bij het schrijven van een tekst.</v>
      </c>
      <c r="D11" s="9" t="str">
        <f t="shared" si="2"/>
        <v>Middenbouw</v>
      </c>
      <c r="E11" s="10">
        <v>3</v>
      </c>
      <c r="F11" s="1" t="s">
        <v>661</v>
      </c>
    </row>
    <row r="12" spans="1:6" ht="28.5" x14ac:dyDescent="0.2">
      <c r="A12" s="47" t="s">
        <v>527</v>
      </c>
      <c r="B12" s="8" t="str">
        <f t="shared" si="0"/>
        <v>Ze hebben zicht op de processen van schriftelijk taalgebruik.</v>
      </c>
      <c r="C12" s="8" t="str">
        <f t="shared" si="1"/>
        <v>Ik kan vertellen welke stappen er gezet zijn bij het schrijven van een tekst.</v>
      </c>
      <c r="D12" s="9" t="str">
        <f t="shared" si="2"/>
        <v>Middenbouw</v>
      </c>
      <c r="E12" s="10">
        <v>3</v>
      </c>
      <c r="F12" s="1" t="s">
        <v>554</v>
      </c>
    </row>
    <row r="13" spans="1:6" ht="28.5" x14ac:dyDescent="0.2">
      <c r="A13" s="47" t="s">
        <v>527</v>
      </c>
      <c r="B13" s="8" t="str">
        <f t="shared" si="0"/>
        <v>Ze hebben zicht op de processen van schriftelijk taalgebruik.</v>
      </c>
      <c r="C13" s="8" t="str">
        <f t="shared" si="1"/>
        <v>Ik kan vertellen welke stappen er gezet zijn bij het schrijven van een tekst.</v>
      </c>
      <c r="D13" s="9" t="str">
        <f t="shared" si="2"/>
        <v>Middenbouw</v>
      </c>
      <c r="E13" s="10">
        <v>3</v>
      </c>
      <c r="F13" s="1" t="s">
        <v>616</v>
      </c>
    </row>
    <row r="14" spans="1:6" ht="28.5" x14ac:dyDescent="0.2">
      <c r="A14" s="47" t="s">
        <v>527</v>
      </c>
      <c r="B14" s="8" t="str">
        <f t="shared" si="0"/>
        <v>Ze hebben zicht op de processen van schriftelijk taalgebruik.</v>
      </c>
      <c r="C14" s="8" t="str">
        <f t="shared" si="1"/>
        <v>Ik kan vertellen welke stappen er gezet zijn bij het schrijven van een tekst.</v>
      </c>
      <c r="D14" s="9" t="str">
        <f t="shared" si="2"/>
        <v>Middenbouw</v>
      </c>
      <c r="E14" s="10">
        <v>3</v>
      </c>
      <c r="F14" s="1" t="s">
        <v>617</v>
      </c>
    </row>
    <row r="15" spans="1:6" ht="28.5" x14ac:dyDescent="0.2">
      <c r="A15" s="47" t="s">
        <v>527</v>
      </c>
      <c r="B15" s="8" t="str">
        <f t="shared" si="0"/>
        <v>Ze hebben zicht op de processen van schriftelijk taalgebruik.</v>
      </c>
      <c r="C15" s="8" t="str">
        <f t="shared" si="1"/>
        <v>Ik kan vertellen welke stappen er gezet zijn bij het schrijven van een tekst.</v>
      </c>
      <c r="D15" s="9" t="str">
        <f t="shared" si="2"/>
        <v>Middenbouw</v>
      </c>
      <c r="E15" s="10">
        <v>3</v>
      </c>
      <c r="F15" s="1" t="s">
        <v>618</v>
      </c>
    </row>
    <row r="16" spans="1:6" ht="28.5" x14ac:dyDescent="0.2">
      <c r="A16" s="47" t="s">
        <v>527</v>
      </c>
      <c r="B16" s="8" t="str">
        <f t="shared" si="0"/>
        <v>Ze hebben zicht op de processen van schriftelijk taalgebruik.</v>
      </c>
      <c r="C16" s="8" t="str">
        <f t="shared" si="1"/>
        <v>Ik kan vertellen welke stappen er gezet zijn bij het schrijven van een tekst.</v>
      </c>
      <c r="D16" s="9" t="str">
        <f t="shared" si="2"/>
        <v>Middenbouw</v>
      </c>
      <c r="E16" s="10">
        <v>3</v>
      </c>
      <c r="F16" s="1" t="s">
        <v>620</v>
      </c>
    </row>
    <row r="17" spans="1:6" ht="28.5" x14ac:dyDescent="0.2">
      <c r="A17" s="47" t="s">
        <v>527</v>
      </c>
      <c r="B17" s="8" t="str">
        <f t="shared" si="0"/>
        <v>Ze hebben zicht op de processen van schriftelijk taalgebruik.</v>
      </c>
      <c r="C17" s="8" t="str">
        <f t="shared" si="1"/>
        <v>Ik kan vertellen welke stappen er gezet zijn bij het schrijven van een tekst.</v>
      </c>
      <c r="D17" s="9" t="str">
        <f t="shared" si="2"/>
        <v>Middenbouw</v>
      </c>
      <c r="E17" s="10">
        <v>3</v>
      </c>
      <c r="F17" s="1" t="s">
        <v>622</v>
      </c>
    </row>
    <row r="18" spans="1:6" ht="28.5" x14ac:dyDescent="0.2">
      <c r="A18" s="47" t="s">
        <v>527</v>
      </c>
      <c r="B18" s="8" t="str">
        <f t="shared" si="0"/>
        <v>Ze hebben zicht op de processen van schriftelijk taalgebruik.</v>
      </c>
      <c r="C18" s="8" t="str">
        <f t="shared" si="1"/>
        <v>Ik kan vertellen welke stappen er gezet zijn bij het schrijven van een tekst.</v>
      </c>
      <c r="D18" s="9" t="str">
        <f t="shared" si="2"/>
        <v>Middenbouw</v>
      </c>
      <c r="E18" s="10">
        <v>3</v>
      </c>
      <c r="F18" s="1" t="s">
        <v>624</v>
      </c>
    </row>
    <row r="19" spans="1:6" ht="28.5" x14ac:dyDescent="0.2">
      <c r="A19" s="47" t="s">
        <v>527</v>
      </c>
      <c r="B19" s="8" t="str">
        <f t="shared" si="0"/>
        <v>Ze hebben zicht op de processen van schriftelijk taalgebruik.</v>
      </c>
      <c r="C19" s="8" t="str">
        <f t="shared" si="1"/>
        <v>Ik kan vertellen welke stappen er gezet zijn bij het schrijven van een tekst.</v>
      </c>
      <c r="D19" s="9" t="str">
        <f t="shared" si="2"/>
        <v>Middenbouw</v>
      </c>
      <c r="E19" s="10">
        <v>3</v>
      </c>
      <c r="F19" s="1" t="s">
        <v>625</v>
      </c>
    </row>
    <row r="20" spans="1:6" ht="28.5" x14ac:dyDescent="0.2">
      <c r="A20" s="47" t="s">
        <v>527</v>
      </c>
      <c r="B20" s="8" t="str">
        <f t="shared" si="0"/>
        <v>Ze hebben zicht op de processen van schriftelijk taalgebruik.</v>
      </c>
      <c r="C20" s="8" t="str">
        <f t="shared" si="1"/>
        <v>Ik kan vertellen welke stappen er gezet zijn bij het schrijven van een tekst.</v>
      </c>
      <c r="D20" s="9" t="str">
        <f t="shared" si="2"/>
        <v>Middenbouw</v>
      </c>
      <c r="E20" s="10">
        <v>3</v>
      </c>
      <c r="F20" s="1" t="s">
        <v>554</v>
      </c>
    </row>
    <row r="21" spans="1:6" x14ac:dyDescent="0.2">
      <c r="A21" s="47" t="s">
        <v>5</v>
      </c>
      <c r="B21" s="8" t="str">
        <f t="shared" si="0"/>
        <v>Ze maken onderscheid tussen woordsoorten.</v>
      </c>
      <c r="C21" s="8" t="str">
        <f t="shared" si="1"/>
        <v>Ik herken verschillende woordsoorten.</v>
      </c>
      <c r="D21" s="9" t="str">
        <f t="shared" si="2"/>
        <v>Middenbouw</v>
      </c>
      <c r="E21" s="10">
        <v>3</v>
      </c>
      <c r="F21" s="1" t="s">
        <v>615</v>
      </c>
    </row>
    <row r="22" spans="1:6" x14ac:dyDescent="0.2">
      <c r="A22" s="47" t="s">
        <v>5</v>
      </c>
      <c r="B22" s="8" t="str">
        <f t="shared" si="0"/>
        <v>Ze maken onderscheid tussen woordsoorten.</v>
      </c>
      <c r="C22" s="8" t="str">
        <f t="shared" si="1"/>
        <v>Ik herken verschillende woordsoorten.</v>
      </c>
      <c r="D22" s="9" t="str">
        <f t="shared" si="2"/>
        <v>Middenbouw</v>
      </c>
      <c r="E22" s="10">
        <v>3</v>
      </c>
      <c r="F22" s="1" t="s">
        <v>617</v>
      </c>
    </row>
    <row r="23" spans="1:6" x14ac:dyDescent="0.2">
      <c r="A23" s="47" t="s">
        <v>5</v>
      </c>
      <c r="B23" s="8" t="str">
        <f t="shared" si="0"/>
        <v>Ze maken onderscheid tussen woordsoorten.</v>
      </c>
      <c r="C23" s="8" t="str">
        <f t="shared" si="1"/>
        <v>Ik herken verschillende woordsoorten.</v>
      </c>
      <c r="D23" s="9" t="str">
        <f t="shared" si="2"/>
        <v>Middenbouw</v>
      </c>
      <c r="E23" s="10">
        <v>3</v>
      </c>
      <c r="F23" s="1" t="s">
        <v>620</v>
      </c>
    </row>
    <row r="24" spans="1:6" x14ac:dyDescent="0.2">
      <c r="A24" s="47" t="s">
        <v>5</v>
      </c>
      <c r="B24" s="8" t="str">
        <f t="shared" si="0"/>
        <v>Ze maken onderscheid tussen woordsoorten.</v>
      </c>
      <c r="C24" s="8" t="str">
        <f t="shared" si="1"/>
        <v>Ik herken verschillende woordsoorten.</v>
      </c>
      <c r="D24" s="9" t="str">
        <f t="shared" si="2"/>
        <v>Middenbouw</v>
      </c>
      <c r="E24" s="10">
        <v>3</v>
      </c>
      <c r="F24" s="1" t="s">
        <v>624</v>
      </c>
    </row>
    <row r="25" spans="1:6" x14ac:dyDescent="0.2">
      <c r="A25" s="47" t="s">
        <v>5</v>
      </c>
      <c r="B25" s="8" t="str">
        <f t="shared" si="0"/>
        <v>Ze maken onderscheid tussen woordsoorten.</v>
      </c>
      <c r="C25" s="8" t="str">
        <f t="shared" si="1"/>
        <v>Ik herken verschillende woordsoorten.</v>
      </c>
      <c r="D25" s="9" t="str">
        <f t="shared" si="2"/>
        <v>Middenbouw</v>
      </c>
      <c r="E25" s="10">
        <v>3</v>
      </c>
      <c r="F25" s="1" t="s">
        <v>625</v>
      </c>
    </row>
    <row r="26" spans="1:6" x14ac:dyDescent="0.2">
      <c r="A26" s="47" t="s">
        <v>5</v>
      </c>
      <c r="B26" s="8" t="str">
        <f t="shared" si="0"/>
        <v>Ze maken onderscheid tussen woordsoorten.</v>
      </c>
      <c r="C26" s="8" t="str">
        <f t="shared" si="1"/>
        <v>Ik herken verschillende woordsoorten.</v>
      </c>
      <c r="D26" s="9" t="str">
        <f t="shared" si="2"/>
        <v>Middenbouw</v>
      </c>
      <c r="E26" s="10">
        <v>3</v>
      </c>
      <c r="F26" s="1" t="s">
        <v>630</v>
      </c>
    </row>
    <row r="27" spans="1:6" x14ac:dyDescent="0.2">
      <c r="A27" s="47" t="s">
        <v>528</v>
      </c>
      <c r="B27" s="8" t="str">
        <f t="shared" si="0"/>
        <v>Ze kennen de afgrenzing van een zin.</v>
      </c>
      <c r="C27" s="8" t="str">
        <f t="shared" si="1"/>
        <v>Ik begin een zin met een hoofdletter en eindig met een punt.</v>
      </c>
      <c r="D27" s="9" t="str">
        <f t="shared" si="2"/>
        <v>Middenbouw</v>
      </c>
      <c r="E27" s="10">
        <v>3</v>
      </c>
      <c r="F27" s="1" t="s">
        <v>614</v>
      </c>
    </row>
    <row r="28" spans="1:6" x14ac:dyDescent="0.2">
      <c r="A28" s="47" t="s">
        <v>528</v>
      </c>
      <c r="B28" s="8" t="str">
        <f t="shared" si="0"/>
        <v>Ze kennen de afgrenzing van een zin.</v>
      </c>
      <c r="C28" s="8" t="str">
        <f t="shared" si="1"/>
        <v>Ik begin een zin met een hoofdletter en eindig met een punt.</v>
      </c>
      <c r="D28" s="9" t="str">
        <f t="shared" si="2"/>
        <v>Middenbouw</v>
      </c>
      <c r="E28" s="10">
        <v>3</v>
      </c>
      <c r="F28" s="1" t="s">
        <v>616</v>
      </c>
    </row>
    <row r="29" spans="1:6" x14ac:dyDescent="0.2">
      <c r="A29" s="47" t="s">
        <v>528</v>
      </c>
      <c r="B29" s="8" t="str">
        <f t="shared" si="0"/>
        <v>Ze kennen de afgrenzing van een zin.</v>
      </c>
      <c r="C29" s="8" t="str">
        <f t="shared" si="1"/>
        <v>Ik begin een zin met een hoofdletter en eindig met een punt.</v>
      </c>
      <c r="D29" s="9" t="str">
        <f t="shared" si="2"/>
        <v>Middenbouw</v>
      </c>
      <c r="E29" s="10">
        <v>3</v>
      </c>
      <c r="F29" s="1" t="s">
        <v>618</v>
      </c>
    </row>
    <row r="30" spans="1:6" x14ac:dyDescent="0.2">
      <c r="A30" s="47" t="s">
        <v>528</v>
      </c>
      <c r="B30" s="8" t="str">
        <f t="shared" si="0"/>
        <v>Ze kennen de afgrenzing van een zin.</v>
      </c>
      <c r="C30" s="8" t="str">
        <f t="shared" si="1"/>
        <v>Ik begin een zin met een hoofdletter en eindig met een punt.</v>
      </c>
      <c r="D30" s="9" t="str">
        <f t="shared" si="2"/>
        <v>Middenbouw</v>
      </c>
      <c r="E30" s="10">
        <v>3</v>
      </c>
      <c r="F30" s="1" t="s">
        <v>619</v>
      </c>
    </row>
    <row r="31" spans="1:6" x14ac:dyDescent="0.2">
      <c r="A31" s="47" t="s">
        <v>528</v>
      </c>
      <c r="B31" s="8" t="str">
        <f t="shared" si="0"/>
        <v>Ze kennen de afgrenzing van een zin.</v>
      </c>
      <c r="C31" s="8" t="str">
        <f t="shared" si="1"/>
        <v>Ik begin een zin met een hoofdletter en eindig met een punt.</v>
      </c>
      <c r="D31" s="9" t="str">
        <f t="shared" si="2"/>
        <v>Middenbouw</v>
      </c>
      <c r="E31" s="10">
        <v>3</v>
      </c>
      <c r="F31" s="1" t="s">
        <v>622</v>
      </c>
    </row>
    <row r="32" spans="1:6" x14ac:dyDescent="0.2">
      <c r="A32" s="47" t="s">
        <v>528</v>
      </c>
      <c r="B32" s="8" t="str">
        <f t="shared" si="0"/>
        <v>Ze kennen de afgrenzing van een zin.</v>
      </c>
      <c r="C32" s="8" t="str">
        <f t="shared" si="1"/>
        <v>Ik begin een zin met een hoofdletter en eindig met een punt.</v>
      </c>
      <c r="D32" s="9" t="str">
        <f t="shared" si="2"/>
        <v>Middenbouw</v>
      </c>
      <c r="E32" s="10">
        <v>3</v>
      </c>
      <c r="F32" s="1" t="s">
        <v>624</v>
      </c>
    </row>
    <row r="33" spans="1:6" x14ac:dyDescent="0.2">
      <c r="A33" s="47" t="s">
        <v>528</v>
      </c>
      <c r="B33" s="8" t="str">
        <f t="shared" si="0"/>
        <v>Ze kennen de afgrenzing van een zin.</v>
      </c>
      <c r="C33" s="8" t="str">
        <f t="shared" si="1"/>
        <v>Ik begin een zin met een hoofdletter en eindig met een punt.</v>
      </c>
      <c r="D33" s="9" t="str">
        <f t="shared" si="2"/>
        <v>Middenbouw</v>
      </c>
      <c r="E33" s="10">
        <v>3</v>
      </c>
      <c r="F33" s="1" t="s">
        <v>625</v>
      </c>
    </row>
    <row r="34" spans="1:6" x14ac:dyDescent="0.2">
      <c r="A34" s="47" t="s">
        <v>528</v>
      </c>
      <c r="B34" s="8" t="str">
        <f t="shared" si="0"/>
        <v>Ze kennen de afgrenzing van een zin.</v>
      </c>
      <c r="C34" s="8" t="str">
        <f t="shared" si="1"/>
        <v>Ik begin een zin met een hoofdletter en eindig met een punt.</v>
      </c>
      <c r="D34" s="9" t="str">
        <f t="shared" si="2"/>
        <v>Middenbouw</v>
      </c>
      <c r="E34" s="10">
        <v>3</v>
      </c>
      <c r="F34" s="1" t="s">
        <v>627</v>
      </c>
    </row>
    <row r="35" spans="1:6" x14ac:dyDescent="0.2">
      <c r="A35" s="47" t="s">
        <v>528</v>
      </c>
      <c r="B35" s="8" t="str">
        <f t="shared" si="0"/>
        <v>Ze kennen de afgrenzing van een zin.</v>
      </c>
      <c r="C35" s="8" t="str">
        <f t="shared" si="1"/>
        <v>Ik begin een zin met een hoofdletter en eindig met een punt.</v>
      </c>
      <c r="D35" s="9" t="str">
        <f t="shared" si="2"/>
        <v>Middenbouw</v>
      </c>
      <c r="E35" s="10">
        <v>3</v>
      </c>
      <c r="F35" s="1" t="s">
        <v>598</v>
      </c>
    </row>
    <row r="36" spans="1:6" x14ac:dyDescent="0.2">
      <c r="A36" s="47" t="s">
        <v>528</v>
      </c>
      <c r="B36" s="8" t="str">
        <f t="shared" si="0"/>
        <v>Ze kennen de afgrenzing van een zin.</v>
      </c>
      <c r="C36" s="8" t="str">
        <f t="shared" si="1"/>
        <v>Ik begin een zin met een hoofdletter en eindig met een punt.</v>
      </c>
      <c r="D36" s="9" t="str">
        <f t="shared" si="2"/>
        <v>Middenbouw</v>
      </c>
      <c r="E36" s="10">
        <v>3</v>
      </c>
      <c r="F36" s="1" t="s">
        <v>536</v>
      </c>
    </row>
    <row r="37" spans="1:6" ht="28.5" x14ac:dyDescent="0.2">
      <c r="A37" s="47" t="s">
        <v>415</v>
      </c>
      <c r="B37" s="8" t="str">
        <f t="shared" si="0"/>
        <v>Ze kennen de globale structuur van verhalen en informatieve teksten.</v>
      </c>
      <c r="C37" s="8" t="str">
        <f t="shared" si="1"/>
        <v>Ik gebruik in een tekst altijd een inleiding, een kern en slot.</v>
      </c>
      <c r="D37" s="9" t="str">
        <f t="shared" si="2"/>
        <v>Middenbouw</v>
      </c>
      <c r="E37" s="10">
        <v>3</v>
      </c>
      <c r="F37" s="1" t="s">
        <v>616</v>
      </c>
    </row>
    <row r="38" spans="1:6" ht="28.5" x14ac:dyDescent="0.2">
      <c r="A38" s="47" t="s">
        <v>415</v>
      </c>
      <c r="B38" s="8" t="str">
        <f t="shared" si="0"/>
        <v>Ze kennen de globale structuur van verhalen en informatieve teksten.</v>
      </c>
      <c r="C38" s="8" t="str">
        <f t="shared" si="1"/>
        <v>Ik gebruik in een tekst altijd een inleiding, een kern en slot.</v>
      </c>
      <c r="D38" s="9" t="str">
        <f t="shared" si="2"/>
        <v>Middenbouw</v>
      </c>
      <c r="E38" s="10">
        <v>3</v>
      </c>
      <c r="F38" s="1" t="s">
        <v>626</v>
      </c>
    </row>
    <row r="39" spans="1:6" ht="28.5" x14ac:dyDescent="0.2">
      <c r="A39" s="47" t="s">
        <v>415</v>
      </c>
      <c r="B39" s="8" t="str">
        <f t="shared" si="0"/>
        <v>Ze kennen de globale structuur van verhalen en informatieve teksten.</v>
      </c>
      <c r="C39" s="8" t="str">
        <f t="shared" si="1"/>
        <v>Ik gebruik in een tekst altijd een inleiding, een kern en slot.</v>
      </c>
      <c r="D39" s="9" t="str">
        <f t="shared" si="2"/>
        <v>Middenbouw</v>
      </c>
      <c r="E39" s="10">
        <v>3</v>
      </c>
      <c r="F39" s="1" t="s">
        <v>536</v>
      </c>
    </row>
    <row r="40" spans="1:6" ht="28.5" x14ac:dyDescent="0.2">
      <c r="A40" s="47" t="s">
        <v>415</v>
      </c>
      <c r="B40" s="8" t="str">
        <f t="shared" si="0"/>
        <v>Ze kennen de globale structuur van verhalen en informatieve teksten.</v>
      </c>
      <c r="C40" s="8" t="str">
        <f t="shared" si="1"/>
        <v>Ik gebruik in een tekst altijd een inleiding, een kern en slot.</v>
      </c>
      <c r="D40" s="9" t="str">
        <f t="shared" si="2"/>
        <v>Middenbouw</v>
      </c>
      <c r="E40" s="10">
        <v>3</v>
      </c>
      <c r="F40" s="1" t="s">
        <v>531</v>
      </c>
    </row>
    <row r="41" spans="1:6" ht="28.5" x14ac:dyDescent="0.2">
      <c r="A41" s="47" t="s">
        <v>397</v>
      </c>
      <c r="B41" s="8" t="str">
        <f t="shared" si="0"/>
        <v>Kinderen weten dat uiteenlopende tekstgenres verschillende functies hebben.</v>
      </c>
      <c r="C41" s="8" t="str">
        <f t="shared" si="1"/>
        <v>Ik weet wanneer je welke tekstsoort gebruikt.</v>
      </c>
      <c r="D41" s="9" t="str">
        <f t="shared" si="2"/>
        <v>Middenbouw</v>
      </c>
      <c r="E41" s="12">
        <v>4</v>
      </c>
      <c r="F41" s="13" t="s">
        <v>680</v>
      </c>
    </row>
    <row r="42" spans="1:6" ht="28.5" x14ac:dyDescent="0.2">
      <c r="A42" s="47" t="s">
        <v>397</v>
      </c>
      <c r="B42" s="8" t="str">
        <f t="shared" si="0"/>
        <v>Kinderen weten dat uiteenlopende tekstgenres verschillende functies hebben.</v>
      </c>
      <c r="C42" s="8" t="str">
        <f t="shared" si="1"/>
        <v>Ik weet wanneer je welke tekstsoort gebruikt.</v>
      </c>
      <c r="D42" s="9" t="str">
        <f t="shared" si="2"/>
        <v>Middenbouw</v>
      </c>
      <c r="E42" s="12">
        <v>4</v>
      </c>
      <c r="F42" s="13" t="s">
        <v>681</v>
      </c>
    </row>
    <row r="43" spans="1:6" ht="28.5" x14ac:dyDescent="0.2">
      <c r="A43" s="47" t="s">
        <v>397</v>
      </c>
      <c r="B43" s="8" t="str">
        <f t="shared" si="0"/>
        <v>Kinderen weten dat uiteenlopende tekstgenres verschillende functies hebben.</v>
      </c>
      <c r="C43" s="8" t="str">
        <f t="shared" si="1"/>
        <v>Ik weet wanneer je welke tekstsoort gebruikt.</v>
      </c>
      <c r="D43" s="9" t="str">
        <f t="shared" si="2"/>
        <v>Middenbouw</v>
      </c>
      <c r="E43" s="12">
        <v>4</v>
      </c>
      <c r="F43" s="13" t="s">
        <v>686</v>
      </c>
    </row>
    <row r="44" spans="1:6" ht="28.5" x14ac:dyDescent="0.2">
      <c r="A44" s="47" t="s">
        <v>397</v>
      </c>
      <c r="B44" s="8" t="str">
        <f t="shared" si="0"/>
        <v>Kinderen weten dat uiteenlopende tekstgenres verschillende functies hebben.</v>
      </c>
      <c r="C44" s="8" t="str">
        <f t="shared" si="1"/>
        <v>Ik weet wanneer je welke tekstsoort gebruikt.</v>
      </c>
      <c r="D44" s="9" t="str">
        <f t="shared" si="2"/>
        <v>Middenbouw</v>
      </c>
      <c r="E44" s="12">
        <v>4</v>
      </c>
      <c r="F44" s="50" t="s">
        <v>688</v>
      </c>
    </row>
    <row r="45" spans="1:6" ht="28.5" x14ac:dyDescent="0.2">
      <c r="A45" s="47" t="s">
        <v>397</v>
      </c>
      <c r="B45" s="8" t="str">
        <f t="shared" si="0"/>
        <v>Kinderen weten dat uiteenlopende tekstgenres verschillende functies hebben.</v>
      </c>
      <c r="C45" s="8" t="str">
        <f t="shared" si="1"/>
        <v>Ik weet wanneer je welke tekstsoort gebruikt.</v>
      </c>
      <c r="D45" s="9" t="str">
        <f t="shared" si="2"/>
        <v>Middenbouw</v>
      </c>
      <c r="E45" s="12">
        <v>4</v>
      </c>
      <c r="F45" s="13" t="s">
        <v>713</v>
      </c>
    </row>
    <row r="46" spans="1:6" ht="28.5" x14ac:dyDescent="0.2">
      <c r="A46" s="47" t="s">
        <v>397</v>
      </c>
      <c r="B46" s="8" t="str">
        <f t="shared" si="0"/>
        <v>Kinderen weten dat uiteenlopende tekstgenres verschillende functies hebben.</v>
      </c>
      <c r="C46" s="8" t="str">
        <f t="shared" si="1"/>
        <v>Ik weet wanneer je welke tekstsoort gebruikt.</v>
      </c>
      <c r="D46" s="9" t="str">
        <f t="shared" si="2"/>
        <v>Middenbouw</v>
      </c>
      <c r="E46" s="12">
        <v>4</v>
      </c>
      <c r="F46" s="13" t="s">
        <v>690</v>
      </c>
    </row>
    <row r="47" spans="1:6" ht="28.5" x14ac:dyDescent="0.2">
      <c r="A47" s="47" t="s">
        <v>397</v>
      </c>
      <c r="B47" s="8" t="str">
        <f t="shared" si="0"/>
        <v>Kinderen weten dat uiteenlopende tekstgenres verschillende functies hebben.</v>
      </c>
      <c r="C47" s="8" t="str">
        <f t="shared" si="1"/>
        <v>Ik weet wanneer je welke tekstsoort gebruikt.</v>
      </c>
      <c r="D47" s="9" t="str">
        <f t="shared" si="2"/>
        <v>Middenbouw</v>
      </c>
      <c r="E47" s="12">
        <v>4</v>
      </c>
      <c r="F47" s="51" t="s">
        <v>691</v>
      </c>
    </row>
    <row r="48" spans="1:6" ht="28.5" x14ac:dyDescent="0.2">
      <c r="A48" s="47" t="s">
        <v>397</v>
      </c>
      <c r="B48" s="8" t="str">
        <f t="shared" si="0"/>
        <v>Kinderen weten dat uiteenlopende tekstgenres verschillende functies hebben.</v>
      </c>
      <c r="C48" s="8" t="str">
        <f t="shared" si="1"/>
        <v>Ik weet wanneer je welke tekstsoort gebruikt.</v>
      </c>
      <c r="D48" s="9" t="str">
        <f t="shared" si="2"/>
        <v>Middenbouw</v>
      </c>
      <c r="E48" s="12">
        <v>4</v>
      </c>
      <c r="F48" s="13" t="s">
        <v>620</v>
      </c>
    </row>
    <row r="49" spans="1:6" ht="28.5" x14ac:dyDescent="0.2">
      <c r="A49" s="47" t="s">
        <v>397</v>
      </c>
      <c r="B49" s="8" t="str">
        <f t="shared" si="0"/>
        <v>Kinderen weten dat uiteenlopende tekstgenres verschillende functies hebben.</v>
      </c>
      <c r="C49" s="8" t="str">
        <f t="shared" si="1"/>
        <v>Ik weet wanneer je welke tekstsoort gebruikt.</v>
      </c>
      <c r="D49" s="9" t="str">
        <f t="shared" si="2"/>
        <v>Middenbouw</v>
      </c>
      <c r="E49" s="12">
        <v>4</v>
      </c>
      <c r="F49" s="13" t="s">
        <v>694</v>
      </c>
    </row>
    <row r="50" spans="1:6" ht="28.5" x14ac:dyDescent="0.2">
      <c r="A50" s="48" t="s">
        <v>397</v>
      </c>
      <c r="B50" s="8" t="str">
        <f t="shared" si="0"/>
        <v>Kinderen weten dat uiteenlopende tekstgenres verschillende functies hebben.</v>
      </c>
      <c r="C50" s="8" t="str">
        <f t="shared" si="1"/>
        <v>Ik weet wanneer je welke tekstsoort gebruikt.</v>
      </c>
      <c r="D50" s="9" t="str">
        <f t="shared" si="2"/>
        <v>Middenbouw</v>
      </c>
      <c r="E50" s="12">
        <v>4</v>
      </c>
      <c r="F50" s="13" t="s">
        <v>618</v>
      </c>
    </row>
    <row r="51" spans="1:6" ht="28.5" x14ac:dyDescent="0.2">
      <c r="A51" s="48" t="s">
        <v>397</v>
      </c>
      <c r="B51" s="8" t="str">
        <f t="shared" si="0"/>
        <v>Kinderen weten dat uiteenlopende tekstgenres verschillende functies hebben.</v>
      </c>
      <c r="C51" s="8" t="str">
        <f t="shared" si="1"/>
        <v>Ik weet wanneer je welke tekstsoort gebruikt.</v>
      </c>
      <c r="D51" s="9" t="str">
        <f t="shared" si="2"/>
        <v>Middenbouw</v>
      </c>
      <c r="E51" s="12">
        <v>4</v>
      </c>
      <c r="F51" s="13" t="s">
        <v>734</v>
      </c>
    </row>
    <row r="52" spans="1:6" ht="28.5" x14ac:dyDescent="0.2">
      <c r="A52" s="48" t="s">
        <v>397</v>
      </c>
      <c r="B52" s="8" t="str">
        <f t="shared" si="0"/>
        <v>Kinderen weten dat uiteenlopende tekstgenres verschillende functies hebben.</v>
      </c>
      <c r="C52" s="8" t="str">
        <f t="shared" si="1"/>
        <v>Ik weet wanneer je welke tekstsoort gebruikt.</v>
      </c>
      <c r="D52" s="9" t="str">
        <f t="shared" si="2"/>
        <v>Middenbouw</v>
      </c>
      <c r="E52" s="12">
        <v>4</v>
      </c>
      <c r="F52" s="13" t="s">
        <v>697</v>
      </c>
    </row>
    <row r="53" spans="1:6" ht="28.5" x14ac:dyDescent="0.2">
      <c r="A53" s="47" t="s">
        <v>397</v>
      </c>
      <c r="B53" s="8" t="str">
        <f t="shared" si="0"/>
        <v>Kinderen weten dat uiteenlopende tekstgenres verschillende functies hebben.</v>
      </c>
      <c r="C53" s="8" t="str">
        <f t="shared" si="1"/>
        <v>Ik weet wanneer je welke tekstsoort gebruikt.</v>
      </c>
      <c r="D53" s="9" t="str">
        <f t="shared" si="2"/>
        <v>Middenbouw</v>
      </c>
      <c r="E53" s="12">
        <v>4</v>
      </c>
      <c r="F53" s="13" t="s">
        <v>841</v>
      </c>
    </row>
    <row r="54" spans="1:6" ht="28.5" x14ac:dyDescent="0.2">
      <c r="A54" s="48" t="s">
        <v>397</v>
      </c>
      <c r="B54" s="8" t="str">
        <f t="shared" si="0"/>
        <v>Kinderen weten dat uiteenlopende tekstgenres verschillende functies hebben.</v>
      </c>
      <c r="C54" s="8" t="str">
        <f t="shared" si="1"/>
        <v>Ik weet wanneer je welke tekstsoort gebruikt.</v>
      </c>
      <c r="D54" s="9" t="str">
        <f t="shared" si="2"/>
        <v>Middenbouw</v>
      </c>
      <c r="E54" s="12">
        <v>4</v>
      </c>
      <c r="F54" s="13" t="s">
        <v>736</v>
      </c>
    </row>
    <row r="55" spans="1:6" ht="28.5" x14ac:dyDescent="0.2">
      <c r="A55" s="48" t="s">
        <v>397</v>
      </c>
      <c r="B55" s="8" t="str">
        <f t="shared" si="0"/>
        <v>Kinderen weten dat uiteenlopende tekstgenres verschillende functies hebben.</v>
      </c>
      <c r="C55" s="8" t="str">
        <f t="shared" si="1"/>
        <v>Ik weet wanneer je welke tekstsoort gebruikt.</v>
      </c>
      <c r="D55" s="9" t="str">
        <f t="shared" si="2"/>
        <v>Middenbouw</v>
      </c>
      <c r="E55" s="12">
        <v>4</v>
      </c>
      <c r="F55" s="13" t="s">
        <v>699</v>
      </c>
    </row>
    <row r="56" spans="1:6" ht="28.5" x14ac:dyDescent="0.2">
      <c r="A56" s="47" t="s">
        <v>397</v>
      </c>
      <c r="B56" s="8" t="str">
        <f t="shared" si="0"/>
        <v>Kinderen weten dat uiteenlopende tekstgenres verschillende functies hebben.</v>
      </c>
      <c r="C56" s="8" t="str">
        <f t="shared" si="1"/>
        <v>Ik weet wanneer je welke tekstsoort gebruikt.</v>
      </c>
      <c r="D56" s="9" t="str">
        <f t="shared" si="2"/>
        <v>Middenbouw</v>
      </c>
      <c r="E56" s="10">
        <v>4</v>
      </c>
      <c r="F56" s="1" t="s">
        <v>545</v>
      </c>
    </row>
    <row r="57" spans="1:6" ht="28.5" x14ac:dyDescent="0.2">
      <c r="A57" s="47" t="s">
        <v>527</v>
      </c>
      <c r="B57" s="8" t="str">
        <f t="shared" si="0"/>
        <v>Ze hebben zicht op de processen van schriftelijk taalgebruik.</v>
      </c>
      <c r="C57" s="8" t="str">
        <f t="shared" si="1"/>
        <v>Ik kan vertellen welke stappen er gezet zijn bij het schrijven van een tekst.</v>
      </c>
      <c r="D57" s="9" t="str">
        <f t="shared" si="2"/>
        <v>Middenbouw</v>
      </c>
      <c r="E57" s="10">
        <v>4</v>
      </c>
      <c r="F57" s="1" t="s">
        <v>643</v>
      </c>
    </row>
    <row r="58" spans="1:6" ht="28.5" x14ac:dyDescent="0.2">
      <c r="A58" s="47" t="s">
        <v>527</v>
      </c>
      <c r="B58" s="8" t="str">
        <f t="shared" si="0"/>
        <v>Ze hebben zicht op de processen van schriftelijk taalgebruik.</v>
      </c>
      <c r="C58" s="8" t="str">
        <f t="shared" si="1"/>
        <v>Ik kan vertellen welke stappen er gezet zijn bij het schrijven van een tekst.</v>
      </c>
      <c r="D58" s="9" t="str">
        <f t="shared" si="2"/>
        <v>Middenbouw</v>
      </c>
      <c r="E58" s="10">
        <v>4</v>
      </c>
      <c r="F58" s="7" t="s">
        <v>670</v>
      </c>
    </row>
    <row r="59" spans="1:6" ht="28.5" x14ac:dyDescent="0.2">
      <c r="A59" s="47" t="s">
        <v>527</v>
      </c>
      <c r="B59" s="8" t="str">
        <f t="shared" si="0"/>
        <v>Ze hebben zicht op de processen van schriftelijk taalgebruik.</v>
      </c>
      <c r="C59" s="8" t="str">
        <f t="shared" si="1"/>
        <v>Ik kan vertellen welke stappen er gezet zijn bij het schrijven van een tekst.</v>
      </c>
      <c r="D59" s="9" t="str">
        <f t="shared" si="2"/>
        <v>Middenbouw</v>
      </c>
      <c r="E59" s="10">
        <v>4</v>
      </c>
      <c r="F59" s="1" t="s">
        <v>672</v>
      </c>
    </row>
    <row r="60" spans="1:6" ht="28.5" x14ac:dyDescent="0.2">
      <c r="A60" s="47" t="s">
        <v>527</v>
      </c>
      <c r="B60" s="8" t="str">
        <f t="shared" si="0"/>
        <v>Ze hebben zicht op de processen van schriftelijk taalgebruik.</v>
      </c>
      <c r="C60" s="8" t="str">
        <f t="shared" si="1"/>
        <v>Ik kan vertellen welke stappen er gezet zijn bij het schrijven van een tekst.</v>
      </c>
      <c r="D60" s="9" t="str">
        <f t="shared" si="2"/>
        <v>Middenbouw</v>
      </c>
      <c r="E60" s="10">
        <v>4</v>
      </c>
      <c r="F60" s="1" t="s">
        <v>682</v>
      </c>
    </row>
    <row r="61" spans="1:6" ht="28.5" x14ac:dyDescent="0.2">
      <c r="A61" s="47" t="s">
        <v>527</v>
      </c>
      <c r="B61" s="8" t="str">
        <f t="shared" si="0"/>
        <v>Ze hebben zicht op de processen van schriftelijk taalgebruik.</v>
      </c>
      <c r="C61" s="8" t="str">
        <f t="shared" si="1"/>
        <v>Ik kan vertellen welke stappen er gezet zijn bij het schrijven van een tekst.</v>
      </c>
      <c r="D61" s="9" t="str">
        <f t="shared" si="2"/>
        <v>Middenbouw</v>
      </c>
      <c r="E61" s="10">
        <v>4</v>
      </c>
      <c r="F61" s="1" t="s">
        <v>683</v>
      </c>
    </row>
    <row r="62" spans="1:6" ht="28.5" x14ac:dyDescent="0.2">
      <c r="A62" s="47" t="s">
        <v>527</v>
      </c>
      <c r="B62" s="8" t="str">
        <f t="shared" si="0"/>
        <v>Ze hebben zicht op de processen van schriftelijk taalgebruik.</v>
      </c>
      <c r="C62" s="8" t="str">
        <f t="shared" si="1"/>
        <v>Ik kan vertellen welke stappen er gezet zijn bij het schrijven van een tekst.</v>
      </c>
      <c r="D62" s="9" t="str">
        <f t="shared" si="2"/>
        <v>Middenbouw</v>
      </c>
      <c r="E62" s="10">
        <v>4</v>
      </c>
      <c r="F62" s="1" t="s">
        <v>842</v>
      </c>
    </row>
    <row r="63" spans="1:6" ht="28.5" x14ac:dyDescent="0.2">
      <c r="A63" s="47" t="s">
        <v>527</v>
      </c>
      <c r="B63" s="8" t="str">
        <f t="shared" si="0"/>
        <v>Ze hebben zicht op de processen van schriftelijk taalgebruik.</v>
      </c>
      <c r="C63" s="8" t="str">
        <f t="shared" si="1"/>
        <v>Ik kan vertellen welke stappen er gezet zijn bij het schrijven van een tekst.</v>
      </c>
      <c r="D63" s="9" t="str">
        <f t="shared" si="2"/>
        <v>Middenbouw</v>
      </c>
      <c r="E63" s="10">
        <v>4</v>
      </c>
      <c r="F63" s="1" t="s">
        <v>685</v>
      </c>
    </row>
    <row r="64" spans="1:6" ht="28.5" x14ac:dyDescent="0.2">
      <c r="A64" s="47" t="s">
        <v>527</v>
      </c>
      <c r="B64" s="8" t="str">
        <f t="shared" si="0"/>
        <v>Ze hebben zicht op de processen van schriftelijk taalgebruik.</v>
      </c>
      <c r="C64" s="8" t="str">
        <f t="shared" si="1"/>
        <v>Ik kan vertellen welke stappen er gezet zijn bij het schrijven van een tekst.</v>
      </c>
      <c r="D64" s="9" t="str">
        <f t="shared" si="2"/>
        <v>Middenbouw</v>
      </c>
      <c r="E64" s="10">
        <v>4</v>
      </c>
      <c r="F64" s="1" t="s">
        <v>843</v>
      </c>
    </row>
    <row r="65" spans="1:6" s="7" customFormat="1" ht="28.5" x14ac:dyDescent="0.2">
      <c r="A65" s="47" t="s">
        <v>527</v>
      </c>
      <c r="B65" s="8" t="str">
        <f t="shared" si="0"/>
        <v>Ze hebben zicht op de processen van schriftelijk taalgebruik.</v>
      </c>
      <c r="C65" s="8" t="str">
        <f t="shared" si="1"/>
        <v>Ik kan vertellen welke stappen er gezet zijn bij het schrijven van een tekst.</v>
      </c>
      <c r="D65" s="9" t="str">
        <f t="shared" si="2"/>
        <v>Middenbouw</v>
      </c>
      <c r="E65" s="10">
        <v>4</v>
      </c>
      <c r="F65" s="1" t="s">
        <v>677</v>
      </c>
    </row>
    <row r="66" spans="1:6" ht="28.5" x14ac:dyDescent="0.2">
      <c r="A66" s="47" t="s">
        <v>527</v>
      </c>
      <c r="B66" s="8" t="str">
        <f t="shared" ref="B66:B129" si="3">IF(A66="2.8.1","Kinderen weten dat uiteenlopende tekstgenres verschillende functies hebben.",IF(A66="2.8.2","Ze hebben zicht op de processen van schriftelijk taalgebruik.",IF(A66="2.8.3","Ze maken onderscheid tussen woordsoorten.",IF(A66="2.8.4","Ze kennen de afgrenzing van een zin.",IF(A66="2.8.5","Ze kennen de globale structuur van verhalen en informatieve teksten.",IF(A66="2.8.6","Kinderen zijn in staat qua functie en structuur onderscheid te maken tussen verhalende, informatieve, argumentatieve, directieve en expressieve teksten.",IF(A66="2.8.7","Ze zijn in staat om verbuiging van naamwoorden en vervoeging van werkwoorden te interpreteren en toe te passen.",IF(A66="2.8.8","Ze beheersen basale grammaticale begrippen, zoals onderwerp, gezegde en persoonsvorm.",IF(A66="2.8.9","Ze maken het onderscheid tussen formeel en informeel gebruik van geschreven taal.",IF(A66="2.8.10","Ze begrijpen dat de geschreven taalcode is gebaseerd op de standaardtaal.","Voer tussendoel in"))))))))))</f>
        <v>Ze hebben zicht op de processen van schriftelijk taalgebruik.</v>
      </c>
      <c r="C66" s="8" t="str">
        <f t="shared" ref="C66:C129" si="4">IF(A66="2.8.1","Ik weet wanneer je welke tekstsoort gebruikt.",IF(A66="2.8.2","Ik kan vertellen welke stappen er gezet zijn bij het schrijven van een tekst.",IF(A66="2.8.3","Ik herken verschillende woordsoorten.",IF(A66="2.8.4","Ik begin een zin met een hoofdletter en eindig met een punt.",IF(A66="2.8.5","Ik gebruik in een tekst altijd een inleiding, een kern en slot.",IF(A66="2.8.6","Ik kan het verschil bepalen tussen verschillende tekstsoorten door te kijken naar het doel en de opbouw/structuur van de tekst.",IF(A66="2.8.7","Ik kan werken met naamwoorden en werkwoorden in een zin om verschillende betekenissen te creëren.",IF(A66="2.8.8","Ik kan de betekenis van onderwerp, gezegde en persoonsvorm verwoorden.",IF(A66="2.8.9","Ik weet het verschil tussen formeel en informeel geschreven taalgebruik.",IF(A66="2.8.10","Ik kan de standaard regels van onze geschreven taal verwoorden.","Voer tussendoel in"))))))))))</f>
        <v>Ik kan vertellen welke stappen er gezet zijn bij het schrijven van een tekst.</v>
      </c>
      <c r="D66" s="9" t="str">
        <f t="shared" ref="D66:D129" si="5">IF(A66="2.8.1","Middenbouw",IF(A66="2.8.2","Middenbouw",IF(A66="2.8.3","Middenbouw",IF(A66="2.8.4","Middenbouw",IF(A66="2.8.5","Middenbouw",IF(A66="2.8.6","Bovenbouw",IF(A66="2.8.7","Bovenbouw",IF(A66="2.8.8","Bovenbouw",IF(A66="2.8.9","Bovenbouw",IF(A66="2.8.10","Bovenbouw","Onbepaald"))))))))))</f>
        <v>Middenbouw</v>
      </c>
      <c r="E66" s="10">
        <v>4</v>
      </c>
      <c r="F66" s="7" t="s">
        <v>673</v>
      </c>
    </row>
    <row r="67" spans="1:6" ht="28.5" x14ac:dyDescent="0.2">
      <c r="A67" s="47" t="s">
        <v>527</v>
      </c>
      <c r="B67" s="8" t="str">
        <f t="shared" si="3"/>
        <v>Ze hebben zicht op de processen van schriftelijk taalgebruik.</v>
      </c>
      <c r="C67" s="8" t="str">
        <f t="shared" si="4"/>
        <v>Ik kan vertellen welke stappen er gezet zijn bij het schrijven van een tekst.</v>
      </c>
      <c r="D67" s="9" t="str">
        <f t="shared" si="5"/>
        <v>Middenbouw</v>
      </c>
      <c r="E67" s="10">
        <v>4</v>
      </c>
      <c r="F67" s="1" t="s">
        <v>844</v>
      </c>
    </row>
    <row r="68" spans="1:6" ht="28.5" x14ac:dyDescent="0.2">
      <c r="A68" s="47" t="s">
        <v>527</v>
      </c>
      <c r="B68" s="8" t="str">
        <f t="shared" si="3"/>
        <v>Ze hebben zicht op de processen van schriftelijk taalgebruik.</v>
      </c>
      <c r="C68" s="8" t="str">
        <f t="shared" si="4"/>
        <v>Ik kan vertellen welke stappen er gezet zijn bij het schrijven van een tekst.</v>
      </c>
      <c r="D68" s="9" t="str">
        <f t="shared" si="5"/>
        <v>Middenbouw</v>
      </c>
      <c r="E68" s="10">
        <v>4</v>
      </c>
      <c r="F68" s="1" t="s">
        <v>679</v>
      </c>
    </row>
    <row r="69" spans="1:6" ht="28.5" x14ac:dyDescent="0.2">
      <c r="A69" s="47" t="s">
        <v>527</v>
      </c>
      <c r="B69" s="8" t="str">
        <f t="shared" si="3"/>
        <v>Ze hebben zicht op de processen van schriftelijk taalgebruik.</v>
      </c>
      <c r="C69" s="8" t="str">
        <f t="shared" si="4"/>
        <v>Ik kan vertellen welke stappen er gezet zijn bij het schrijven van een tekst.</v>
      </c>
      <c r="D69" s="9" t="str">
        <f t="shared" si="5"/>
        <v>Middenbouw</v>
      </c>
      <c r="E69" s="10">
        <v>4</v>
      </c>
      <c r="F69" s="1" t="s">
        <v>712</v>
      </c>
    </row>
    <row r="70" spans="1:6" ht="28.5" x14ac:dyDescent="0.2">
      <c r="A70" s="47" t="s">
        <v>527</v>
      </c>
      <c r="B70" s="8" t="str">
        <f t="shared" si="3"/>
        <v>Ze hebben zicht op de processen van schriftelijk taalgebruik.</v>
      </c>
      <c r="C70" s="8" t="str">
        <f t="shared" si="4"/>
        <v>Ik kan vertellen welke stappen er gezet zijn bij het schrijven van een tekst.</v>
      </c>
      <c r="D70" s="9" t="str">
        <f t="shared" si="5"/>
        <v>Middenbouw</v>
      </c>
      <c r="E70" s="10">
        <v>4</v>
      </c>
      <c r="F70" s="7" t="s">
        <v>676</v>
      </c>
    </row>
    <row r="71" spans="1:6" ht="28.5" x14ac:dyDescent="0.2">
      <c r="A71" s="47" t="s">
        <v>527</v>
      </c>
      <c r="B71" s="8" t="str">
        <f t="shared" si="3"/>
        <v>Ze hebben zicht op de processen van schriftelijk taalgebruik.</v>
      </c>
      <c r="C71" s="8" t="str">
        <f t="shared" si="4"/>
        <v>Ik kan vertellen welke stappen er gezet zijn bij het schrijven van een tekst.</v>
      </c>
      <c r="D71" s="9" t="str">
        <f t="shared" si="5"/>
        <v>Middenbouw</v>
      </c>
      <c r="E71" s="10">
        <v>4</v>
      </c>
      <c r="F71" s="7" t="s">
        <v>674</v>
      </c>
    </row>
    <row r="72" spans="1:6" ht="28.5" x14ac:dyDescent="0.2">
      <c r="A72" s="47" t="s">
        <v>527</v>
      </c>
      <c r="B72" s="8" t="str">
        <f t="shared" si="3"/>
        <v>Ze hebben zicht op de processen van schriftelijk taalgebruik.</v>
      </c>
      <c r="C72" s="8" t="str">
        <f t="shared" si="4"/>
        <v>Ik kan vertellen welke stappen er gezet zijn bij het schrijven van een tekst.</v>
      </c>
      <c r="D72" s="9" t="str">
        <f t="shared" si="5"/>
        <v>Middenbouw</v>
      </c>
      <c r="E72" s="10">
        <v>4</v>
      </c>
      <c r="F72" s="1" t="s">
        <v>530</v>
      </c>
    </row>
    <row r="73" spans="1:6" ht="28.5" x14ac:dyDescent="0.2">
      <c r="A73" s="47" t="s">
        <v>527</v>
      </c>
      <c r="B73" s="8" t="str">
        <f t="shared" si="3"/>
        <v>Ze hebben zicht op de processen van schriftelijk taalgebruik.</v>
      </c>
      <c r="C73" s="8" t="str">
        <f t="shared" si="4"/>
        <v>Ik kan vertellen welke stappen er gezet zijn bij het schrijven van een tekst.</v>
      </c>
      <c r="D73" s="9" t="str">
        <f t="shared" si="5"/>
        <v>Middenbouw</v>
      </c>
      <c r="E73" s="10">
        <v>4</v>
      </c>
      <c r="F73" s="1" t="s">
        <v>681</v>
      </c>
    </row>
    <row r="74" spans="1:6" ht="28.5" x14ac:dyDescent="0.2">
      <c r="A74" s="47" t="s">
        <v>527</v>
      </c>
      <c r="B74" s="8" t="str">
        <f t="shared" si="3"/>
        <v>Ze hebben zicht op de processen van schriftelijk taalgebruik.</v>
      </c>
      <c r="C74" s="8" t="str">
        <f t="shared" si="4"/>
        <v>Ik kan vertellen welke stappen er gezet zijn bij het schrijven van een tekst.</v>
      </c>
      <c r="D74" s="9" t="str">
        <f t="shared" si="5"/>
        <v>Middenbouw</v>
      </c>
      <c r="E74" s="10">
        <v>4</v>
      </c>
      <c r="F74" s="1" t="s">
        <v>686</v>
      </c>
    </row>
    <row r="75" spans="1:6" ht="28.5" x14ac:dyDescent="0.2">
      <c r="A75" s="47" t="s">
        <v>527</v>
      </c>
      <c r="B75" s="8" t="str">
        <f t="shared" si="3"/>
        <v>Ze hebben zicht op de processen van schriftelijk taalgebruik.</v>
      </c>
      <c r="C75" s="8" t="str">
        <f t="shared" si="4"/>
        <v>Ik kan vertellen welke stappen er gezet zijn bij het schrijven van een tekst.</v>
      </c>
      <c r="D75" s="9" t="str">
        <f t="shared" si="5"/>
        <v>Middenbouw</v>
      </c>
      <c r="E75" s="10">
        <v>4</v>
      </c>
      <c r="F75" s="43" t="s">
        <v>688</v>
      </c>
    </row>
    <row r="76" spans="1:6" ht="28.5" x14ac:dyDescent="0.2">
      <c r="A76" s="47" t="s">
        <v>527</v>
      </c>
      <c r="B76" s="8" t="str">
        <f t="shared" si="3"/>
        <v>Ze hebben zicht op de processen van schriftelijk taalgebruik.</v>
      </c>
      <c r="C76" s="8" t="str">
        <f t="shared" si="4"/>
        <v>Ik kan vertellen welke stappen er gezet zijn bij het schrijven van een tekst.</v>
      </c>
      <c r="D76" s="9" t="str">
        <f t="shared" si="5"/>
        <v>Middenbouw</v>
      </c>
      <c r="E76" s="10">
        <v>4</v>
      </c>
      <c r="F76" s="1" t="s">
        <v>713</v>
      </c>
    </row>
    <row r="77" spans="1:6" ht="28.5" x14ac:dyDescent="0.2">
      <c r="A77" s="47" t="s">
        <v>527</v>
      </c>
      <c r="B77" s="8" t="str">
        <f t="shared" si="3"/>
        <v>Ze hebben zicht op de processen van schriftelijk taalgebruik.</v>
      </c>
      <c r="C77" s="8" t="str">
        <f t="shared" si="4"/>
        <v>Ik kan vertellen welke stappen er gezet zijn bij het schrijven van een tekst.</v>
      </c>
      <c r="D77" s="9" t="str">
        <f t="shared" si="5"/>
        <v>Middenbouw</v>
      </c>
      <c r="E77" s="10">
        <v>4</v>
      </c>
      <c r="F77" s="1" t="s">
        <v>690</v>
      </c>
    </row>
    <row r="78" spans="1:6" ht="28.5" x14ac:dyDescent="0.2">
      <c r="A78" s="47" t="s">
        <v>527</v>
      </c>
      <c r="B78" s="8" t="str">
        <f t="shared" si="3"/>
        <v>Ze hebben zicht op de processen van schriftelijk taalgebruik.</v>
      </c>
      <c r="C78" s="8" t="str">
        <f t="shared" si="4"/>
        <v>Ik kan vertellen welke stappen er gezet zijn bij het schrijven van een tekst.</v>
      </c>
      <c r="D78" s="9" t="str">
        <f t="shared" si="5"/>
        <v>Middenbouw</v>
      </c>
      <c r="E78" s="10">
        <v>4</v>
      </c>
      <c r="F78" s="1" t="s">
        <v>554</v>
      </c>
    </row>
    <row r="79" spans="1:6" ht="28.5" x14ac:dyDescent="0.2">
      <c r="A79" s="47" t="s">
        <v>527</v>
      </c>
      <c r="B79" s="8" t="str">
        <f t="shared" si="3"/>
        <v>Ze hebben zicht op de processen van schriftelijk taalgebruik.</v>
      </c>
      <c r="C79" s="8" t="str">
        <f t="shared" si="4"/>
        <v>Ik kan vertellen welke stappen er gezet zijn bij het schrijven van een tekst.</v>
      </c>
      <c r="D79" s="9" t="str">
        <f t="shared" si="5"/>
        <v>Middenbouw</v>
      </c>
      <c r="E79" s="10">
        <v>4</v>
      </c>
      <c r="F79" s="1" t="s">
        <v>689</v>
      </c>
    </row>
    <row r="80" spans="1:6" ht="28.5" x14ac:dyDescent="0.2">
      <c r="A80" s="47" t="s">
        <v>527</v>
      </c>
      <c r="B80" s="8" t="str">
        <f t="shared" si="3"/>
        <v>Ze hebben zicht op de processen van schriftelijk taalgebruik.</v>
      </c>
      <c r="C80" s="8" t="str">
        <f t="shared" si="4"/>
        <v>Ik kan vertellen welke stappen er gezet zijn bij het schrijven van een tekst.</v>
      </c>
      <c r="D80" s="9" t="str">
        <f t="shared" si="5"/>
        <v>Middenbouw</v>
      </c>
      <c r="E80" s="10">
        <v>4</v>
      </c>
      <c r="F80" s="1" t="s">
        <v>691</v>
      </c>
    </row>
    <row r="81" spans="1:6" ht="28.5" x14ac:dyDescent="0.2">
      <c r="A81" s="47" t="s">
        <v>527</v>
      </c>
      <c r="B81" s="8" t="str">
        <f t="shared" si="3"/>
        <v>Ze hebben zicht op de processen van schriftelijk taalgebruik.</v>
      </c>
      <c r="C81" s="8" t="str">
        <f t="shared" si="4"/>
        <v>Ik kan vertellen welke stappen er gezet zijn bij het schrijven van een tekst.</v>
      </c>
      <c r="D81" s="9" t="str">
        <f t="shared" si="5"/>
        <v>Middenbouw</v>
      </c>
      <c r="E81" s="10">
        <v>4</v>
      </c>
      <c r="F81" s="1" t="s">
        <v>620</v>
      </c>
    </row>
    <row r="82" spans="1:6" ht="28.5" x14ac:dyDescent="0.2">
      <c r="A82" s="47" t="s">
        <v>527</v>
      </c>
      <c r="B82" s="8" t="str">
        <f t="shared" si="3"/>
        <v>Ze hebben zicht op de processen van schriftelijk taalgebruik.</v>
      </c>
      <c r="C82" s="8" t="str">
        <f t="shared" si="4"/>
        <v>Ik kan vertellen welke stappen er gezet zijn bij het schrijven van een tekst.</v>
      </c>
      <c r="D82" s="9" t="str">
        <f t="shared" si="5"/>
        <v>Middenbouw</v>
      </c>
      <c r="E82" s="10">
        <v>4</v>
      </c>
      <c r="F82" s="1" t="s">
        <v>694</v>
      </c>
    </row>
    <row r="83" spans="1:6" ht="28.5" x14ac:dyDescent="0.2">
      <c r="A83" s="53" t="s">
        <v>527</v>
      </c>
      <c r="B83" s="54" t="str">
        <f t="shared" si="3"/>
        <v>Ze hebben zicht op de processen van schriftelijk taalgebruik.</v>
      </c>
      <c r="C83" s="54" t="str">
        <f t="shared" si="4"/>
        <v>Ik kan vertellen welke stappen er gezet zijn bij het schrijven van een tekst.</v>
      </c>
      <c r="D83" s="55" t="str">
        <f t="shared" si="5"/>
        <v>Middenbouw</v>
      </c>
      <c r="E83" s="58">
        <v>4</v>
      </c>
      <c r="F83" s="43" t="s">
        <v>697</v>
      </c>
    </row>
    <row r="84" spans="1:6" ht="28.5" x14ac:dyDescent="0.2">
      <c r="A84" s="47" t="s">
        <v>527</v>
      </c>
      <c r="B84" s="8" t="str">
        <f t="shared" si="3"/>
        <v>Ze hebben zicht op de processen van schriftelijk taalgebruik.</v>
      </c>
      <c r="C84" s="8" t="str">
        <f t="shared" si="4"/>
        <v>Ik kan vertellen welke stappen er gezet zijn bij het schrijven van een tekst.</v>
      </c>
      <c r="D84" s="9" t="str">
        <f t="shared" si="5"/>
        <v>Middenbouw</v>
      </c>
      <c r="E84" s="10">
        <v>4</v>
      </c>
      <c r="F84" s="1" t="s">
        <v>698</v>
      </c>
    </row>
    <row r="85" spans="1:6" ht="28.5" x14ac:dyDescent="0.2">
      <c r="A85" s="47" t="s">
        <v>527</v>
      </c>
      <c r="B85" s="8" t="str">
        <f t="shared" si="3"/>
        <v>Ze hebben zicht op de processen van schriftelijk taalgebruik.</v>
      </c>
      <c r="C85" s="8" t="str">
        <f t="shared" si="4"/>
        <v>Ik kan vertellen welke stappen er gezet zijn bij het schrijven van een tekst.</v>
      </c>
      <c r="D85" s="9" t="str">
        <f t="shared" si="5"/>
        <v>Middenbouw</v>
      </c>
      <c r="E85" s="10">
        <v>4</v>
      </c>
      <c r="F85" s="1" t="s">
        <v>735</v>
      </c>
    </row>
    <row r="86" spans="1:6" ht="28.5" x14ac:dyDescent="0.2">
      <c r="A86" s="47" t="s">
        <v>527</v>
      </c>
      <c r="B86" s="8" t="str">
        <f t="shared" si="3"/>
        <v>Ze hebben zicht op de processen van schriftelijk taalgebruik.</v>
      </c>
      <c r="C86" s="8" t="str">
        <f t="shared" si="4"/>
        <v>Ik kan vertellen welke stappen er gezet zijn bij het schrijven van een tekst.</v>
      </c>
      <c r="D86" s="9" t="str">
        <f t="shared" si="5"/>
        <v>Middenbouw</v>
      </c>
      <c r="E86" s="10">
        <v>4</v>
      </c>
      <c r="F86" s="1" t="s">
        <v>736</v>
      </c>
    </row>
    <row r="87" spans="1:6" ht="28.5" x14ac:dyDescent="0.2">
      <c r="A87" s="47" t="s">
        <v>527</v>
      </c>
      <c r="B87" s="8" t="str">
        <f t="shared" si="3"/>
        <v>Ze hebben zicht op de processen van schriftelijk taalgebruik.</v>
      </c>
      <c r="C87" s="8" t="str">
        <f t="shared" si="4"/>
        <v>Ik kan vertellen welke stappen er gezet zijn bij het schrijven van een tekst.</v>
      </c>
      <c r="D87" s="9" t="str">
        <f t="shared" si="5"/>
        <v>Middenbouw</v>
      </c>
      <c r="E87" s="10">
        <v>4</v>
      </c>
      <c r="F87" s="1" t="s">
        <v>699</v>
      </c>
    </row>
    <row r="88" spans="1:6" ht="28.5" x14ac:dyDescent="0.2">
      <c r="A88" s="47" t="s">
        <v>527</v>
      </c>
      <c r="B88" s="8" t="str">
        <f t="shared" si="3"/>
        <v>Ze hebben zicht op de processen van schriftelijk taalgebruik.</v>
      </c>
      <c r="C88" s="8" t="str">
        <f t="shared" si="4"/>
        <v>Ik kan vertellen welke stappen er gezet zijn bij het schrijven van een tekst.</v>
      </c>
      <c r="D88" s="9" t="str">
        <f t="shared" si="5"/>
        <v>Middenbouw</v>
      </c>
      <c r="E88" s="10">
        <v>4</v>
      </c>
      <c r="F88" s="1" t="s">
        <v>545</v>
      </c>
    </row>
    <row r="89" spans="1:6" ht="28.5" x14ac:dyDescent="0.2">
      <c r="A89" s="47" t="s">
        <v>527</v>
      </c>
      <c r="B89" s="8" t="str">
        <f t="shared" si="3"/>
        <v>Ze hebben zicht op de processen van schriftelijk taalgebruik.</v>
      </c>
      <c r="C89" s="8" t="str">
        <f t="shared" si="4"/>
        <v>Ik kan vertellen welke stappen er gezet zijn bij het schrijven van een tekst.</v>
      </c>
      <c r="D89" s="9" t="str">
        <f t="shared" si="5"/>
        <v>Middenbouw</v>
      </c>
      <c r="E89" s="10">
        <v>4</v>
      </c>
      <c r="F89" s="1" t="s">
        <v>546</v>
      </c>
    </row>
    <row r="90" spans="1:6" ht="28.5" x14ac:dyDescent="0.2">
      <c r="A90" s="47" t="s">
        <v>527</v>
      </c>
      <c r="B90" s="8" t="str">
        <f t="shared" si="3"/>
        <v>Ze hebben zicht op de processen van schriftelijk taalgebruik.</v>
      </c>
      <c r="C90" s="8" t="str">
        <f t="shared" si="4"/>
        <v>Ik kan vertellen welke stappen er gezet zijn bij het schrijven van een tekst.</v>
      </c>
      <c r="D90" s="9" t="str">
        <f t="shared" si="5"/>
        <v>Middenbouw</v>
      </c>
      <c r="E90" s="10">
        <v>4</v>
      </c>
      <c r="F90" s="1" t="s">
        <v>554</v>
      </c>
    </row>
    <row r="91" spans="1:6" ht="28.5" x14ac:dyDescent="0.2">
      <c r="A91" s="47" t="s">
        <v>527</v>
      </c>
      <c r="B91" s="8" t="str">
        <f t="shared" si="3"/>
        <v>Ze hebben zicht op de processen van schriftelijk taalgebruik.</v>
      </c>
      <c r="C91" s="8" t="str">
        <f t="shared" si="4"/>
        <v>Ik kan vertellen welke stappen er gezet zijn bij het schrijven van een tekst.</v>
      </c>
      <c r="D91" s="9" t="str">
        <f t="shared" si="5"/>
        <v>Middenbouw</v>
      </c>
      <c r="E91" s="10">
        <v>4</v>
      </c>
      <c r="F91" s="1" t="s">
        <v>555</v>
      </c>
    </row>
    <row r="92" spans="1:6" ht="28.5" x14ac:dyDescent="0.2">
      <c r="A92" s="47" t="s">
        <v>527</v>
      </c>
      <c r="B92" s="8" t="str">
        <f t="shared" si="3"/>
        <v>Ze hebben zicht op de processen van schriftelijk taalgebruik.</v>
      </c>
      <c r="C92" s="8" t="str">
        <f t="shared" si="4"/>
        <v>Ik kan vertellen welke stappen er gezet zijn bij het schrijven van een tekst.</v>
      </c>
      <c r="D92" s="9" t="str">
        <f t="shared" si="5"/>
        <v>Middenbouw</v>
      </c>
      <c r="E92" s="10">
        <v>4</v>
      </c>
      <c r="F92" s="1" t="s">
        <v>550</v>
      </c>
    </row>
    <row r="93" spans="1:6" ht="28.5" x14ac:dyDescent="0.2">
      <c r="A93" s="47" t="s">
        <v>527</v>
      </c>
      <c r="B93" s="8" t="str">
        <f t="shared" si="3"/>
        <v>Ze hebben zicht op de processen van schriftelijk taalgebruik.</v>
      </c>
      <c r="C93" s="8" t="str">
        <f t="shared" si="4"/>
        <v>Ik kan vertellen welke stappen er gezet zijn bij het schrijven van een tekst.</v>
      </c>
      <c r="D93" s="9" t="str">
        <f t="shared" si="5"/>
        <v>Middenbouw</v>
      </c>
      <c r="E93" s="10">
        <v>4</v>
      </c>
      <c r="F93" s="1" t="s">
        <v>549</v>
      </c>
    </row>
    <row r="94" spans="1:6" x14ac:dyDescent="0.2">
      <c r="A94" s="47" t="s">
        <v>5</v>
      </c>
      <c r="B94" s="8" t="str">
        <f t="shared" si="3"/>
        <v>Ze maken onderscheid tussen woordsoorten.</v>
      </c>
      <c r="C94" s="8" t="str">
        <f t="shared" si="4"/>
        <v>Ik herken verschillende woordsoorten.</v>
      </c>
      <c r="D94" s="9" t="str">
        <f t="shared" si="5"/>
        <v>Middenbouw</v>
      </c>
      <c r="E94" s="10">
        <v>4</v>
      </c>
      <c r="F94" s="1" t="s">
        <v>683</v>
      </c>
    </row>
    <row r="95" spans="1:6" x14ac:dyDescent="0.2">
      <c r="A95" s="47" t="s">
        <v>5</v>
      </c>
      <c r="B95" s="8" t="str">
        <f t="shared" si="3"/>
        <v>Ze maken onderscheid tussen woordsoorten.</v>
      </c>
      <c r="C95" s="8" t="str">
        <f t="shared" si="4"/>
        <v>Ik herken verschillende woordsoorten.</v>
      </c>
      <c r="D95" s="9" t="str">
        <f t="shared" si="5"/>
        <v>Middenbouw</v>
      </c>
      <c r="E95" s="10">
        <v>4</v>
      </c>
      <c r="F95" s="1" t="s">
        <v>689</v>
      </c>
    </row>
    <row r="96" spans="1:6" x14ac:dyDescent="0.2">
      <c r="A96" s="47" t="s">
        <v>5</v>
      </c>
      <c r="B96" s="8" t="str">
        <f t="shared" si="3"/>
        <v>Ze maken onderscheid tussen woordsoorten.</v>
      </c>
      <c r="C96" s="8" t="str">
        <f t="shared" si="4"/>
        <v>Ik herken verschillende woordsoorten.</v>
      </c>
      <c r="D96" s="9" t="str">
        <f t="shared" si="5"/>
        <v>Middenbouw</v>
      </c>
      <c r="E96" s="10">
        <v>4</v>
      </c>
      <c r="F96" s="1" t="s">
        <v>733</v>
      </c>
    </row>
    <row r="97" spans="1:6" x14ac:dyDescent="0.2">
      <c r="A97" s="47" t="s">
        <v>5</v>
      </c>
      <c r="B97" s="8" t="str">
        <f t="shared" si="3"/>
        <v>Ze maken onderscheid tussen woordsoorten.</v>
      </c>
      <c r="C97" s="8" t="str">
        <f t="shared" si="4"/>
        <v>Ik herken verschillende woordsoorten.</v>
      </c>
      <c r="D97" s="9" t="str">
        <f t="shared" si="5"/>
        <v>Middenbouw</v>
      </c>
      <c r="E97" s="10">
        <v>4</v>
      </c>
      <c r="F97" s="1" t="s">
        <v>696</v>
      </c>
    </row>
    <row r="98" spans="1:6" x14ac:dyDescent="0.2">
      <c r="A98" s="47" t="s">
        <v>5</v>
      </c>
      <c r="B98" s="8" t="str">
        <f t="shared" si="3"/>
        <v>Ze maken onderscheid tussen woordsoorten.</v>
      </c>
      <c r="C98" s="8" t="str">
        <f t="shared" si="4"/>
        <v>Ik herken verschillende woordsoorten.</v>
      </c>
      <c r="D98" s="9" t="str">
        <f t="shared" si="5"/>
        <v>Middenbouw</v>
      </c>
      <c r="E98" s="10">
        <v>4</v>
      </c>
      <c r="F98" s="1" t="s">
        <v>699</v>
      </c>
    </row>
    <row r="99" spans="1:6" x14ac:dyDescent="0.2">
      <c r="A99" s="47" t="s">
        <v>5</v>
      </c>
      <c r="B99" s="8" t="str">
        <f t="shared" si="3"/>
        <v>Ze maken onderscheid tussen woordsoorten.</v>
      </c>
      <c r="C99" s="8" t="str">
        <f t="shared" si="4"/>
        <v>Ik herken verschillende woordsoorten.</v>
      </c>
      <c r="D99" s="9" t="str">
        <f t="shared" si="5"/>
        <v>Middenbouw</v>
      </c>
      <c r="E99" s="10">
        <v>4</v>
      </c>
      <c r="F99" s="1" t="s">
        <v>630</v>
      </c>
    </row>
    <row r="100" spans="1:6" x14ac:dyDescent="0.2">
      <c r="A100" s="47" t="s">
        <v>5</v>
      </c>
      <c r="B100" s="8" t="str">
        <f t="shared" si="3"/>
        <v>Ze maken onderscheid tussen woordsoorten.</v>
      </c>
      <c r="C100" s="8" t="str">
        <f t="shared" si="4"/>
        <v>Ik herken verschillende woordsoorten.</v>
      </c>
      <c r="D100" s="9" t="str">
        <f t="shared" si="5"/>
        <v>Middenbouw</v>
      </c>
      <c r="E100" s="10">
        <v>4</v>
      </c>
      <c r="F100" s="1" t="s">
        <v>545</v>
      </c>
    </row>
    <row r="101" spans="1:6" x14ac:dyDescent="0.2">
      <c r="A101" s="47" t="s">
        <v>5</v>
      </c>
      <c r="B101" s="8" t="str">
        <f t="shared" si="3"/>
        <v>Ze maken onderscheid tussen woordsoorten.</v>
      </c>
      <c r="C101" s="8" t="str">
        <f t="shared" si="4"/>
        <v>Ik herken verschillende woordsoorten.</v>
      </c>
      <c r="D101" s="9" t="str">
        <f t="shared" si="5"/>
        <v>Middenbouw</v>
      </c>
      <c r="E101" s="10">
        <v>4</v>
      </c>
      <c r="F101" s="1" t="s">
        <v>546</v>
      </c>
    </row>
    <row r="102" spans="1:6" x14ac:dyDescent="0.2">
      <c r="A102" s="47" t="s">
        <v>5</v>
      </c>
      <c r="B102" s="8" t="str">
        <f t="shared" si="3"/>
        <v>Ze maken onderscheid tussen woordsoorten.</v>
      </c>
      <c r="C102" s="8" t="str">
        <f t="shared" si="4"/>
        <v>Ik herken verschillende woordsoorten.</v>
      </c>
      <c r="D102" s="9" t="str">
        <f t="shared" si="5"/>
        <v>Middenbouw</v>
      </c>
      <c r="E102" s="10">
        <v>4</v>
      </c>
      <c r="F102" s="1" t="s">
        <v>548</v>
      </c>
    </row>
    <row r="103" spans="1:6" x14ac:dyDescent="0.2">
      <c r="A103" s="47" t="s">
        <v>5</v>
      </c>
      <c r="B103" s="8" t="str">
        <f t="shared" si="3"/>
        <v>Ze maken onderscheid tussen woordsoorten.</v>
      </c>
      <c r="C103" s="8" t="str">
        <f t="shared" si="4"/>
        <v>Ik herken verschillende woordsoorten.</v>
      </c>
      <c r="D103" s="9" t="str">
        <f t="shared" si="5"/>
        <v>Middenbouw</v>
      </c>
      <c r="E103" s="10">
        <v>4</v>
      </c>
      <c r="F103" s="1" t="s">
        <v>554</v>
      </c>
    </row>
    <row r="104" spans="1:6" x14ac:dyDescent="0.2">
      <c r="A104" s="47" t="s">
        <v>5</v>
      </c>
      <c r="B104" s="8" t="str">
        <f t="shared" si="3"/>
        <v>Ze maken onderscheid tussen woordsoorten.</v>
      </c>
      <c r="C104" s="8" t="str">
        <f t="shared" si="4"/>
        <v>Ik herken verschillende woordsoorten.</v>
      </c>
      <c r="D104" s="9" t="str">
        <f t="shared" si="5"/>
        <v>Middenbouw</v>
      </c>
      <c r="E104" s="10">
        <v>4</v>
      </c>
      <c r="F104" s="1" t="s">
        <v>550</v>
      </c>
    </row>
    <row r="105" spans="1:6" x14ac:dyDescent="0.2">
      <c r="A105" s="47" t="s">
        <v>528</v>
      </c>
      <c r="B105" s="8" t="str">
        <f t="shared" si="3"/>
        <v>Ze kennen de afgrenzing van een zin.</v>
      </c>
      <c r="C105" s="8" t="str">
        <f t="shared" si="4"/>
        <v>Ik begin een zin met een hoofdletter en eindig met een punt.</v>
      </c>
      <c r="D105" s="9" t="str">
        <f t="shared" si="5"/>
        <v>Middenbouw</v>
      </c>
      <c r="E105" s="10">
        <v>4</v>
      </c>
      <c r="F105" s="1" t="s">
        <v>671</v>
      </c>
    </row>
    <row r="106" spans="1:6" x14ac:dyDescent="0.2">
      <c r="A106" s="47" t="s">
        <v>528</v>
      </c>
      <c r="B106" s="8" t="str">
        <f t="shared" si="3"/>
        <v>Ze kennen de afgrenzing van een zin.</v>
      </c>
      <c r="C106" s="8" t="str">
        <f t="shared" si="4"/>
        <v>Ik begin een zin met een hoofdletter en eindig met een punt.</v>
      </c>
      <c r="D106" s="9" t="str">
        <f t="shared" si="5"/>
        <v>Middenbouw</v>
      </c>
      <c r="E106" s="10">
        <v>4</v>
      </c>
      <c r="F106" s="1" t="s">
        <v>677</v>
      </c>
    </row>
    <row r="107" spans="1:6" x14ac:dyDescent="0.2">
      <c r="A107" s="47" t="s">
        <v>528</v>
      </c>
      <c r="B107" s="8" t="str">
        <f t="shared" si="3"/>
        <v>Ze kennen de afgrenzing van een zin.</v>
      </c>
      <c r="C107" s="8" t="str">
        <f t="shared" si="4"/>
        <v>Ik begin een zin met een hoofdletter en eindig met een punt.</v>
      </c>
      <c r="D107" s="9" t="str">
        <f t="shared" si="5"/>
        <v>Middenbouw</v>
      </c>
      <c r="E107" s="10">
        <v>4</v>
      </c>
      <c r="F107" s="1" t="s">
        <v>680</v>
      </c>
    </row>
    <row r="108" spans="1:6" x14ac:dyDescent="0.2">
      <c r="A108" s="47" t="s">
        <v>528</v>
      </c>
      <c r="B108" s="8" t="str">
        <f t="shared" si="3"/>
        <v>Ze kennen de afgrenzing van een zin.</v>
      </c>
      <c r="C108" s="8" t="str">
        <f t="shared" si="4"/>
        <v>Ik begin een zin met een hoofdletter en eindig met een punt.</v>
      </c>
      <c r="D108" s="9" t="str">
        <f t="shared" si="5"/>
        <v>Middenbouw</v>
      </c>
      <c r="E108" s="10">
        <v>4</v>
      </c>
      <c r="F108" s="1" t="s">
        <v>681</v>
      </c>
    </row>
    <row r="109" spans="1:6" x14ac:dyDescent="0.2">
      <c r="A109" s="47" t="s">
        <v>528</v>
      </c>
      <c r="B109" s="8" t="str">
        <f t="shared" si="3"/>
        <v>Ze kennen de afgrenzing van een zin.</v>
      </c>
      <c r="C109" s="8" t="str">
        <f t="shared" si="4"/>
        <v>Ik begin een zin met een hoofdletter en eindig met een punt.</v>
      </c>
      <c r="D109" s="9" t="str">
        <f t="shared" si="5"/>
        <v>Middenbouw</v>
      </c>
      <c r="E109" s="10">
        <v>4</v>
      </c>
      <c r="F109" s="1" t="s">
        <v>686</v>
      </c>
    </row>
    <row r="110" spans="1:6" x14ac:dyDescent="0.2">
      <c r="A110" s="47" t="s">
        <v>528</v>
      </c>
      <c r="B110" s="8" t="str">
        <f t="shared" si="3"/>
        <v>Ze kennen de afgrenzing van een zin.</v>
      </c>
      <c r="C110" s="8" t="str">
        <f t="shared" si="4"/>
        <v>Ik begin een zin met een hoofdletter en eindig met een punt.</v>
      </c>
      <c r="D110" s="9" t="str">
        <f t="shared" si="5"/>
        <v>Middenbouw</v>
      </c>
      <c r="E110" s="10">
        <v>4</v>
      </c>
      <c r="F110" s="1" t="s">
        <v>690</v>
      </c>
    </row>
    <row r="111" spans="1:6" x14ac:dyDescent="0.2">
      <c r="A111" s="47" t="s">
        <v>528</v>
      </c>
      <c r="B111" s="8" t="str">
        <f t="shared" si="3"/>
        <v>Ze kennen de afgrenzing van een zin.</v>
      </c>
      <c r="C111" s="8" t="str">
        <f t="shared" si="4"/>
        <v>Ik begin een zin met een hoofdletter en eindig met een punt.</v>
      </c>
      <c r="D111" s="9" t="str">
        <f t="shared" si="5"/>
        <v>Middenbouw</v>
      </c>
      <c r="E111" s="10">
        <v>4</v>
      </c>
      <c r="F111" s="1" t="s">
        <v>691</v>
      </c>
    </row>
    <row r="112" spans="1:6" x14ac:dyDescent="0.2">
      <c r="A112" s="47" t="s">
        <v>528</v>
      </c>
      <c r="B112" s="8" t="str">
        <f t="shared" si="3"/>
        <v>Ze kennen de afgrenzing van een zin.</v>
      </c>
      <c r="C112" s="8" t="str">
        <f t="shared" si="4"/>
        <v>Ik begin een zin met een hoofdletter en eindig met een punt.</v>
      </c>
      <c r="D112" s="9" t="str">
        <f t="shared" si="5"/>
        <v>Middenbouw</v>
      </c>
      <c r="E112" s="10">
        <v>4</v>
      </c>
      <c r="F112" s="1" t="s">
        <v>620</v>
      </c>
    </row>
    <row r="113" spans="1:6" x14ac:dyDescent="0.2">
      <c r="A113" s="47" t="s">
        <v>528</v>
      </c>
      <c r="B113" s="8" t="str">
        <f t="shared" si="3"/>
        <v>Ze kennen de afgrenzing van een zin.</v>
      </c>
      <c r="C113" s="8" t="str">
        <f t="shared" si="4"/>
        <v>Ik begin een zin met een hoofdletter en eindig met een punt.</v>
      </c>
      <c r="D113" s="9" t="str">
        <f t="shared" si="5"/>
        <v>Middenbouw</v>
      </c>
      <c r="E113" s="10">
        <v>4</v>
      </c>
      <c r="F113" s="1" t="s">
        <v>694</v>
      </c>
    </row>
    <row r="114" spans="1:6" x14ac:dyDescent="0.2">
      <c r="A114" s="47" t="s">
        <v>528</v>
      </c>
      <c r="B114" s="8" t="str">
        <f t="shared" si="3"/>
        <v>Ze kennen de afgrenzing van een zin.</v>
      </c>
      <c r="C114" s="8" t="str">
        <f t="shared" si="4"/>
        <v>Ik begin een zin met een hoofdletter en eindig met een punt.</v>
      </c>
      <c r="D114" s="9" t="str">
        <f t="shared" si="5"/>
        <v>Middenbouw</v>
      </c>
      <c r="E114" s="10">
        <v>4</v>
      </c>
      <c r="F114" s="1" t="s">
        <v>618</v>
      </c>
    </row>
    <row r="115" spans="1:6" x14ac:dyDescent="0.2">
      <c r="A115" s="47" t="s">
        <v>528</v>
      </c>
      <c r="B115" s="8" t="str">
        <f t="shared" si="3"/>
        <v>Ze kennen de afgrenzing van een zin.</v>
      </c>
      <c r="C115" s="8" t="str">
        <f t="shared" si="4"/>
        <v>Ik begin een zin met een hoofdletter en eindig met een punt.</v>
      </c>
      <c r="D115" s="9" t="str">
        <f t="shared" si="5"/>
        <v>Middenbouw</v>
      </c>
      <c r="E115" s="10">
        <v>4</v>
      </c>
      <c r="F115" s="1" t="s">
        <v>697</v>
      </c>
    </row>
    <row r="116" spans="1:6" x14ac:dyDescent="0.2">
      <c r="A116" s="47" t="s">
        <v>528</v>
      </c>
      <c r="B116" s="8" t="str">
        <f t="shared" si="3"/>
        <v>Ze kennen de afgrenzing van een zin.</v>
      </c>
      <c r="C116" s="8" t="str">
        <f t="shared" si="4"/>
        <v>Ik begin een zin met een hoofdletter en eindig met een punt.</v>
      </c>
      <c r="D116" s="9" t="str">
        <f t="shared" si="5"/>
        <v>Middenbouw</v>
      </c>
      <c r="E116" s="10">
        <v>4</v>
      </c>
      <c r="F116" s="1" t="s">
        <v>698</v>
      </c>
    </row>
    <row r="117" spans="1:6" x14ac:dyDescent="0.2">
      <c r="A117" s="47" t="s">
        <v>528</v>
      </c>
      <c r="B117" s="8" t="str">
        <f t="shared" si="3"/>
        <v>Ze kennen de afgrenzing van een zin.</v>
      </c>
      <c r="C117" s="8" t="str">
        <f t="shared" si="4"/>
        <v>Ik begin een zin met een hoofdletter en eindig met een punt.</v>
      </c>
      <c r="D117" s="9" t="str">
        <f t="shared" si="5"/>
        <v>Middenbouw</v>
      </c>
      <c r="E117" s="10">
        <v>4</v>
      </c>
      <c r="F117" s="1" t="s">
        <v>735</v>
      </c>
    </row>
    <row r="118" spans="1:6" x14ac:dyDescent="0.2">
      <c r="A118" s="47" t="s">
        <v>528</v>
      </c>
      <c r="B118" s="8" t="str">
        <f t="shared" si="3"/>
        <v>Ze kennen de afgrenzing van een zin.</v>
      </c>
      <c r="C118" s="8" t="str">
        <f t="shared" si="4"/>
        <v>Ik begin een zin met een hoofdletter en eindig met een punt.</v>
      </c>
      <c r="D118" s="9" t="str">
        <f t="shared" si="5"/>
        <v>Middenbouw</v>
      </c>
      <c r="E118" s="10">
        <v>4</v>
      </c>
      <c r="F118" s="1" t="s">
        <v>736</v>
      </c>
    </row>
    <row r="119" spans="1:6" x14ac:dyDescent="0.2">
      <c r="A119" s="47" t="s">
        <v>528</v>
      </c>
      <c r="B119" s="8" t="str">
        <f t="shared" si="3"/>
        <v>Ze kennen de afgrenzing van een zin.</v>
      </c>
      <c r="C119" s="8" t="str">
        <f t="shared" si="4"/>
        <v>Ik begin een zin met een hoofdletter en eindig met een punt.</v>
      </c>
      <c r="D119" s="9" t="str">
        <f t="shared" si="5"/>
        <v>Middenbouw</v>
      </c>
      <c r="E119" s="10">
        <v>4</v>
      </c>
      <c r="F119" s="1" t="s">
        <v>699</v>
      </c>
    </row>
    <row r="120" spans="1:6" x14ac:dyDescent="0.2">
      <c r="A120" s="47" t="s">
        <v>528</v>
      </c>
      <c r="B120" s="8" t="str">
        <f t="shared" si="3"/>
        <v>Ze kennen de afgrenzing van een zin.</v>
      </c>
      <c r="C120" s="8" t="str">
        <f t="shared" si="4"/>
        <v>Ik begin een zin met een hoofdletter en eindig met een punt.</v>
      </c>
      <c r="D120" s="9" t="str">
        <f t="shared" si="5"/>
        <v>Middenbouw</v>
      </c>
      <c r="E120" s="10">
        <v>4</v>
      </c>
      <c r="F120" s="1" t="s">
        <v>546</v>
      </c>
    </row>
    <row r="121" spans="1:6" x14ac:dyDescent="0.2">
      <c r="A121" s="47" t="s">
        <v>528</v>
      </c>
      <c r="B121" s="8" t="str">
        <f t="shared" si="3"/>
        <v>Ze kennen de afgrenzing van een zin.</v>
      </c>
      <c r="C121" s="8" t="str">
        <f t="shared" si="4"/>
        <v>Ik begin een zin met een hoofdletter en eindig met een punt.</v>
      </c>
      <c r="D121" s="9" t="str">
        <f t="shared" si="5"/>
        <v>Middenbouw</v>
      </c>
      <c r="E121" s="10">
        <v>4</v>
      </c>
      <c r="F121" s="1" t="s">
        <v>548</v>
      </c>
    </row>
    <row r="122" spans="1:6" x14ac:dyDescent="0.2">
      <c r="A122" s="47" t="s">
        <v>528</v>
      </c>
      <c r="B122" s="8" t="str">
        <f t="shared" si="3"/>
        <v>Ze kennen de afgrenzing van een zin.</v>
      </c>
      <c r="C122" s="8" t="str">
        <f t="shared" si="4"/>
        <v>Ik begin een zin met een hoofdletter en eindig met een punt.</v>
      </c>
      <c r="D122" s="9" t="str">
        <f t="shared" si="5"/>
        <v>Middenbouw</v>
      </c>
      <c r="E122" s="10">
        <v>4</v>
      </c>
      <c r="F122" s="1" t="s">
        <v>554</v>
      </c>
    </row>
    <row r="123" spans="1:6" x14ac:dyDescent="0.2">
      <c r="A123" s="47" t="s">
        <v>528</v>
      </c>
      <c r="B123" s="8" t="str">
        <f t="shared" si="3"/>
        <v>Ze kennen de afgrenzing van een zin.</v>
      </c>
      <c r="C123" s="8" t="str">
        <f t="shared" si="4"/>
        <v>Ik begin een zin met een hoofdletter en eindig met een punt.</v>
      </c>
      <c r="D123" s="9" t="str">
        <f t="shared" si="5"/>
        <v>Middenbouw</v>
      </c>
      <c r="E123" s="10">
        <v>4</v>
      </c>
      <c r="F123" s="1" t="s">
        <v>555</v>
      </c>
    </row>
    <row r="124" spans="1:6" x14ac:dyDescent="0.2">
      <c r="A124" s="47" t="s">
        <v>528</v>
      </c>
      <c r="B124" s="8" t="str">
        <f t="shared" si="3"/>
        <v>Ze kennen de afgrenzing van een zin.</v>
      </c>
      <c r="C124" s="8" t="str">
        <f t="shared" si="4"/>
        <v>Ik begin een zin met een hoofdletter en eindig met een punt.</v>
      </c>
      <c r="D124" s="9" t="str">
        <f t="shared" si="5"/>
        <v>Middenbouw</v>
      </c>
      <c r="E124" s="10">
        <v>4</v>
      </c>
      <c r="F124" s="1" t="s">
        <v>549</v>
      </c>
    </row>
    <row r="125" spans="1:6" x14ac:dyDescent="0.2">
      <c r="A125" s="47" t="s">
        <v>528</v>
      </c>
      <c r="B125" s="8" t="str">
        <f t="shared" si="3"/>
        <v>Ze kennen de afgrenzing van een zin.</v>
      </c>
      <c r="C125" s="8" t="str">
        <f t="shared" si="4"/>
        <v>Ik begin een zin met een hoofdletter en eindig met een punt.</v>
      </c>
      <c r="D125" s="9" t="str">
        <f t="shared" si="5"/>
        <v>Middenbouw</v>
      </c>
      <c r="E125" s="10">
        <v>4</v>
      </c>
      <c r="F125" s="1" t="s">
        <v>550</v>
      </c>
    </row>
    <row r="126" spans="1:6" ht="28.5" x14ac:dyDescent="0.2">
      <c r="A126" s="47" t="s">
        <v>415</v>
      </c>
      <c r="B126" s="8" t="str">
        <f t="shared" si="3"/>
        <v>Ze kennen de globale structuur van verhalen en informatieve teksten.</v>
      </c>
      <c r="C126" s="8" t="str">
        <f t="shared" si="4"/>
        <v>Ik gebruik in een tekst altijd een inleiding, een kern en slot.</v>
      </c>
      <c r="D126" s="9" t="str">
        <f t="shared" si="5"/>
        <v>Middenbouw</v>
      </c>
      <c r="E126" s="10">
        <v>4</v>
      </c>
      <c r="F126" s="1" t="s">
        <v>620</v>
      </c>
    </row>
    <row r="127" spans="1:6" ht="28.5" x14ac:dyDescent="0.2">
      <c r="A127" s="47" t="s">
        <v>415</v>
      </c>
      <c r="B127" s="8" t="str">
        <f t="shared" si="3"/>
        <v>Ze kennen de globale structuur van verhalen en informatieve teksten.</v>
      </c>
      <c r="C127" s="8" t="str">
        <f t="shared" si="4"/>
        <v>Ik gebruik in een tekst altijd een inleiding, een kern en slot.</v>
      </c>
      <c r="D127" s="9" t="str">
        <f t="shared" si="5"/>
        <v>Middenbouw</v>
      </c>
      <c r="E127" s="10">
        <v>4</v>
      </c>
      <c r="F127" s="1" t="s">
        <v>694</v>
      </c>
    </row>
    <row r="128" spans="1:6" ht="28.5" x14ac:dyDescent="0.2">
      <c r="A128" s="47" t="s">
        <v>415</v>
      </c>
      <c r="B128" s="8" t="str">
        <f t="shared" si="3"/>
        <v>Ze kennen de globale structuur van verhalen en informatieve teksten.</v>
      </c>
      <c r="C128" s="8" t="str">
        <f t="shared" si="4"/>
        <v>Ik gebruik in een tekst altijd een inleiding, een kern en slot.</v>
      </c>
      <c r="D128" s="9" t="str">
        <f t="shared" si="5"/>
        <v>Middenbouw</v>
      </c>
      <c r="E128" s="10">
        <v>4</v>
      </c>
      <c r="F128" s="1" t="s">
        <v>735</v>
      </c>
    </row>
    <row r="129" spans="1:6" ht="28.5" x14ac:dyDescent="0.2">
      <c r="A129" s="47" t="s">
        <v>415</v>
      </c>
      <c r="B129" s="8" t="str">
        <f t="shared" si="3"/>
        <v>Ze kennen de globale structuur van verhalen en informatieve teksten.</v>
      </c>
      <c r="C129" s="8" t="str">
        <f t="shared" si="4"/>
        <v>Ik gebruik in een tekst altijd een inleiding, een kern en slot.</v>
      </c>
      <c r="D129" s="9" t="str">
        <f t="shared" si="5"/>
        <v>Middenbouw</v>
      </c>
      <c r="E129" s="10">
        <v>4</v>
      </c>
      <c r="F129" s="1" t="s">
        <v>736</v>
      </c>
    </row>
    <row r="130" spans="1:6" ht="28.5" x14ac:dyDescent="0.2">
      <c r="A130" s="48" t="s">
        <v>397</v>
      </c>
      <c r="B130" s="8" t="str">
        <f t="shared" ref="B130:B193" si="6">IF(A130="2.8.1","Kinderen weten dat uiteenlopende tekstgenres verschillende functies hebben.",IF(A130="2.8.2","Ze hebben zicht op de processen van schriftelijk taalgebruik.",IF(A130="2.8.3","Ze maken onderscheid tussen woordsoorten.",IF(A130="2.8.4","Ze kennen de afgrenzing van een zin.",IF(A130="2.8.5","Ze kennen de globale structuur van verhalen en informatieve teksten.",IF(A130="2.8.6","Kinderen zijn in staat qua functie en structuur onderscheid te maken tussen verhalende, informatieve, argumentatieve, directieve en expressieve teksten.",IF(A130="2.8.7","Ze zijn in staat om verbuiging van naamwoorden en vervoeging van werkwoorden te interpreteren en toe te passen.",IF(A130="2.8.8","Ze beheersen basale grammaticale begrippen, zoals onderwerp, gezegde en persoonsvorm.",IF(A130="2.8.9","Ze maken het onderscheid tussen formeel en informeel gebruik van geschreven taal.",IF(A130="2.8.10","Ze begrijpen dat de geschreven taalcode is gebaseerd op de standaardtaal.","Voer tussendoel in"))))))))))</f>
        <v>Kinderen weten dat uiteenlopende tekstgenres verschillende functies hebben.</v>
      </c>
      <c r="C130" s="8" t="str">
        <f t="shared" ref="C130:C193" si="7">IF(A130="2.8.1","Ik weet wanneer je welke tekstsoort gebruikt.",IF(A130="2.8.2","Ik kan vertellen welke stappen er gezet zijn bij het schrijven van een tekst.",IF(A130="2.8.3","Ik herken verschillende woordsoorten.",IF(A130="2.8.4","Ik begin een zin met een hoofdletter en eindig met een punt.",IF(A130="2.8.5","Ik gebruik in een tekst altijd een inleiding, een kern en slot.",IF(A130="2.8.6","Ik kan het verschil bepalen tussen verschillende tekstsoorten door te kijken naar het doel en de opbouw/structuur van de tekst.",IF(A130="2.8.7","Ik kan werken met naamwoorden en werkwoorden in een zin om verschillende betekenissen te creëren.",IF(A130="2.8.8","Ik kan de betekenis van onderwerp, gezegde en persoonsvorm verwoorden.",IF(A130="2.8.9","Ik weet het verschil tussen formeel en informeel geschreven taalgebruik.",IF(A130="2.8.10","Ik kan de standaard regels van onze geschreven taal verwoorden.","Voer tussendoel in"))))))))))</f>
        <v>Ik weet wanneer je welke tekstsoort gebruikt.</v>
      </c>
      <c r="D130" s="9" t="str">
        <f t="shared" ref="D130:D193" si="8">IF(A130="2.8.1","Middenbouw",IF(A130="2.8.2","Middenbouw",IF(A130="2.8.3","Middenbouw",IF(A130="2.8.4","Middenbouw",IF(A130="2.8.5","Middenbouw",IF(A130="2.8.6","Bovenbouw",IF(A130="2.8.7","Bovenbouw",IF(A130="2.8.8","Bovenbouw",IF(A130="2.8.9","Bovenbouw",IF(A130="2.8.10","Bovenbouw","Onbepaald"))))))))))</f>
        <v>Middenbouw</v>
      </c>
      <c r="E130" s="12">
        <v>5</v>
      </c>
      <c r="F130" s="13" t="s">
        <v>700</v>
      </c>
    </row>
    <row r="131" spans="1:6" ht="28.5" x14ac:dyDescent="0.2">
      <c r="A131" s="48" t="s">
        <v>397</v>
      </c>
      <c r="B131" s="8" t="str">
        <f t="shared" si="6"/>
        <v>Kinderen weten dat uiteenlopende tekstgenres verschillende functies hebben.</v>
      </c>
      <c r="C131" s="8" t="str">
        <f t="shared" si="7"/>
        <v>Ik weet wanneer je welke tekstsoort gebruikt.</v>
      </c>
      <c r="D131" s="9" t="str">
        <f t="shared" si="8"/>
        <v>Middenbouw</v>
      </c>
      <c r="E131" s="12">
        <v>5</v>
      </c>
      <c r="F131" s="13" t="s">
        <v>582</v>
      </c>
    </row>
    <row r="132" spans="1:6" ht="28.5" x14ac:dyDescent="0.2">
      <c r="A132" s="48" t="s">
        <v>397</v>
      </c>
      <c r="B132" s="8" t="str">
        <f t="shared" si="6"/>
        <v>Kinderen weten dat uiteenlopende tekstgenres verschillende functies hebben.</v>
      </c>
      <c r="C132" s="8" t="str">
        <f t="shared" si="7"/>
        <v>Ik weet wanneer je welke tekstsoort gebruikt.</v>
      </c>
      <c r="D132" s="9" t="str">
        <f t="shared" si="8"/>
        <v>Middenbouw</v>
      </c>
      <c r="E132" s="12">
        <v>5</v>
      </c>
      <c r="F132" s="13" t="s">
        <v>609</v>
      </c>
    </row>
    <row r="133" spans="1:6" ht="28.5" x14ac:dyDescent="0.2">
      <c r="A133" s="48" t="s">
        <v>397</v>
      </c>
      <c r="B133" s="8" t="str">
        <f t="shared" si="6"/>
        <v>Kinderen weten dat uiteenlopende tekstgenres verschillende functies hebben.</v>
      </c>
      <c r="C133" s="8" t="str">
        <f t="shared" si="7"/>
        <v>Ik weet wanneer je welke tekstsoort gebruikt.</v>
      </c>
      <c r="D133" s="9" t="str">
        <f t="shared" si="8"/>
        <v>Middenbouw</v>
      </c>
      <c r="E133" s="12">
        <v>5</v>
      </c>
      <c r="F133" s="13" t="s">
        <v>648</v>
      </c>
    </row>
    <row r="134" spans="1:6" ht="28.5" x14ac:dyDescent="0.2">
      <c r="A134" s="48" t="s">
        <v>397</v>
      </c>
      <c r="B134" s="8" t="str">
        <f t="shared" si="6"/>
        <v>Kinderen weten dat uiteenlopende tekstgenres verschillende functies hebben.</v>
      </c>
      <c r="C134" s="8" t="str">
        <f t="shared" si="7"/>
        <v>Ik weet wanneer je welke tekstsoort gebruikt.</v>
      </c>
      <c r="D134" s="9" t="str">
        <f t="shared" si="8"/>
        <v>Middenbouw</v>
      </c>
      <c r="E134" s="12">
        <v>5</v>
      </c>
      <c r="F134" s="13" t="s">
        <v>743</v>
      </c>
    </row>
    <row r="135" spans="1:6" ht="28.5" x14ac:dyDescent="0.2">
      <c r="A135" s="48" t="s">
        <v>397</v>
      </c>
      <c r="B135" s="8" t="str">
        <f t="shared" si="6"/>
        <v>Kinderen weten dat uiteenlopende tekstgenres verschillende functies hebben.</v>
      </c>
      <c r="C135" s="8" t="str">
        <f t="shared" si="7"/>
        <v>Ik weet wanneer je welke tekstsoort gebruikt.</v>
      </c>
      <c r="D135" s="9" t="str">
        <f t="shared" si="8"/>
        <v>Middenbouw</v>
      </c>
      <c r="E135" s="12">
        <v>5</v>
      </c>
      <c r="F135" s="13" t="s">
        <v>845</v>
      </c>
    </row>
    <row r="136" spans="1:6" ht="28.5" x14ac:dyDescent="0.2">
      <c r="A136" s="48" t="s">
        <v>397</v>
      </c>
      <c r="B136" s="8" t="str">
        <f t="shared" si="6"/>
        <v>Kinderen weten dat uiteenlopende tekstgenres verschillende functies hebben.</v>
      </c>
      <c r="C136" s="8" t="str">
        <f t="shared" si="7"/>
        <v>Ik weet wanneer je welke tekstsoort gebruikt.</v>
      </c>
      <c r="D136" s="9" t="str">
        <f t="shared" si="8"/>
        <v>Middenbouw</v>
      </c>
      <c r="E136" s="12">
        <v>5</v>
      </c>
      <c r="F136" s="13" t="s">
        <v>705</v>
      </c>
    </row>
    <row r="137" spans="1:6" ht="28.5" x14ac:dyDescent="0.2">
      <c r="A137" s="48" t="s">
        <v>397</v>
      </c>
      <c r="B137" s="8" t="str">
        <f t="shared" si="6"/>
        <v>Kinderen weten dat uiteenlopende tekstgenres verschillende functies hebben.</v>
      </c>
      <c r="C137" s="8" t="str">
        <f t="shared" si="7"/>
        <v>Ik weet wanneer je welke tekstsoort gebruikt.</v>
      </c>
      <c r="D137" s="9" t="str">
        <f t="shared" si="8"/>
        <v>Middenbouw</v>
      </c>
      <c r="E137" s="12">
        <v>5</v>
      </c>
      <c r="F137" s="13" t="s">
        <v>618</v>
      </c>
    </row>
    <row r="138" spans="1:6" ht="28.5" x14ac:dyDescent="0.2">
      <c r="A138" s="48" t="s">
        <v>397</v>
      </c>
      <c r="B138" s="8" t="str">
        <f t="shared" si="6"/>
        <v>Kinderen weten dat uiteenlopende tekstgenres verschillende functies hebben.</v>
      </c>
      <c r="C138" s="8" t="str">
        <f t="shared" si="7"/>
        <v>Ik weet wanneer je welke tekstsoort gebruikt.</v>
      </c>
      <c r="D138" s="9" t="str">
        <f t="shared" si="8"/>
        <v>Middenbouw</v>
      </c>
      <c r="E138" s="12">
        <v>5</v>
      </c>
      <c r="F138" s="13" t="s">
        <v>715</v>
      </c>
    </row>
    <row r="139" spans="1:6" ht="28.5" x14ac:dyDescent="0.2">
      <c r="A139" s="48" t="s">
        <v>397</v>
      </c>
      <c r="B139" s="8" t="str">
        <f t="shared" si="6"/>
        <v>Kinderen weten dat uiteenlopende tekstgenres verschillende functies hebben.</v>
      </c>
      <c r="C139" s="8" t="str">
        <f t="shared" si="7"/>
        <v>Ik weet wanneer je welke tekstsoort gebruikt.</v>
      </c>
      <c r="D139" s="9" t="str">
        <f t="shared" si="8"/>
        <v>Middenbouw</v>
      </c>
      <c r="E139" s="12">
        <v>5</v>
      </c>
      <c r="F139" s="13" t="s">
        <v>706</v>
      </c>
    </row>
    <row r="140" spans="1:6" s="43" customFormat="1" ht="28.5" x14ac:dyDescent="0.2">
      <c r="A140" s="48" t="s">
        <v>397</v>
      </c>
      <c r="B140" s="8" t="str">
        <f t="shared" si="6"/>
        <v>Kinderen weten dat uiteenlopende tekstgenres verschillende functies hebben.</v>
      </c>
      <c r="C140" s="8" t="str">
        <f t="shared" si="7"/>
        <v>Ik weet wanneer je welke tekstsoort gebruikt.</v>
      </c>
      <c r="D140" s="9" t="str">
        <f t="shared" si="8"/>
        <v>Middenbouw</v>
      </c>
      <c r="E140" s="12">
        <v>5</v>
      </c>
      <c r="F140" s="13" t="s">
        <v>716</v>
      </c>
    </row>
    <row r="141" spans="1:6" ht="28.5" x14ac:dyDescent="0.2">
      <c r="A141" s="48" t="s">
        <v>397</v>
      </c>
      <c r="B141" s="8" t="str">
        <f t="shared" si="6"/>
        <v>Kinderen weten dat uiteenlopende tekstgenres verschillende functies hebben.</v>
      </c>
      <c r="C141" s="8" t="str">
        <f t="shared" si="7"/>
        <v>Ik weet wanneer je welke tekstsoort gebruikt.</v>
      </c>
      <c r="D141" s="9" t="str">
        <f t="shared" si="8"/>
        <v>Middenbouw</v>
      </c>
      <c r="E141" s="12">
        <v>5</v>
      </c>
      <c r="F141" s="13" t="s">
        <v>707</v>
      </c>
    </row>
    <row r="142" spans="1:6" ht="28.5" x14ac:dyDescent="0.2">
      <c r="A142" s="48" t="s">
        <v>397</v>
      </c>
      <c r="B142" s="8" t="str">
        <f t="shared" si="6"/>
        <v>Kinderen weten dat uiteenlopende tekstgenres verschillende functies hebben.</v>
      </c>
      <c r="C142" s="8" t="str">
        <f t="shared" si="7"/>
        <v>Ik weet wanneer je welke tekstsoort gebruikt.</v>
      </c>
      <c r="D142" s="9" t="str">
        <f t="shared" si="8"/>
        <v>Middenbouw</v>
      </c>
      <c r="E142" s="12">
        <v>5</v>
      </c>
      <c r="F142" s="13" t="s">
        <v>708</v>
      </c>
    </row>
    <row r="143" spans="1:6" ht="28.5" x14ac:dyDescent="0.2">
      <c r="A143" s="48" t="s">
        <v>397</v>
      </c>
      <c r="B143" s="8" t="str">
        <f t="shared" si="6"/>
        <v>Kinderen weten dat uiteenlopende tekstgenres verschillende functies hebben.</v>
      </c>
      <c r="C143" s="8" t="str">
        <f t="shared" si="7"/>
        <v>Ik weet wanneer je welke tekstsoort gebruikt.</v>
      </c>
      <c r="D143" s="9" t="str">
        <f t="shared" si="8"/>
        <v>Middenbouw</v>
      </c>
      <c r="E143" s="12">
        <v>5</v>
      </c>
      <c r="F143" s="13" t="s">
        <v>709</v>
      </c>
    </row>
    <row r="144" spans="1:6" ht="28.5" x14ac:dyDescent="0.2">
      <c r="A144" s="48" t="s">
        <v>397</v>
      </c>
      <c r="B144" s="8" t="str">
        <f t="shared" si="6"/>
        <v>Kinderen weten dat uiteenlopende tekstgenres verschillende functies hebben.</v>
      </c>
      <c r="C144" s="8" t="str">
        <f t="shared" si="7"/>
        <v>Ik weet wanneer je welke tekstsoort gebruikt.</v>
      </c>
      <c r="D144" s="9" t="str">
        <f t="shared" si="8"/>
        <v>Middenbouw</v>
      </c>
      <c r="E144" s="12">
        <v>5</v>
      </c>
      <c r="F144" s="13" t="s">
        <v>567</v>
      </c>
    </row>
    <row r="145" spans="1:6" ht="28.5" x14ac:dyDescent="0.2">
      <c r="A145" s="48" t="s">
        <v>397</v>
      </c>
      <c r="B145" s="8" t="str">
        <f t="shared" si="6"/>
        <v>Kinderen weten dat uiteenlopende tekstgenres verschillende functies hebben.</v>
      </c>
      <c r="C145" s="8" t="str">
        <f t="shared" si="7"/>
        <v>Ik weet wanneer je welke tekstsoort gebruikt.</v>
      </c>
      <c r="D145" s="9" t="str">
        <f t="shared" si="8"/>
        <v>Middenbouw</v>
      </c>
      <c r="E145" s="12">
        <v>5</v>
      </c>
      <c r="F145" s="13" t="s">
        <v>719</v>
      </c>
    </row>
    <row r="146" spans="1:6" ht="28.5" x14ac:dyDescent="0.2">
      <c r="A146" s="48" t="s">
        <v>397</v>
      </c>
      <c r="B146" s="8" t="str">
        <f t="shared" si="6"/>
        <v>Kinderen weten dat uiteenlopende tekstgenres verschillende functies hebben.</v>
      </c>
      <c r="C146" s="8" t="str">
        <f t="shared" si="7"/>
        <v>Ik weet wanneer je welke tekstsoort gebruikt.</v>
      </c>
      <c r="D146" s="9" t="str">
        <f t="shared" si="8"/>
        <v>Middenbouw</v>
      </c>
      <c r="E146" s="12">
        <v>5</v>
      </c>
      <c r="F146" s="13" t="s">
        <v>649</v>
      </c>
    </row>
    <row r="147" spans="1:6" ht="28.5" x14ac:dyDescent="0.2">
      <c r="A147" s="48" t="s">
        <v>397</v>
      </c>
      <c r="B147" s="8" t="str">
        <f t="shared" si="6"/>
        <v>Kinderen weten dat uiteenlopende tekstgenres verschillende functies hebben.</v>
      </c>
      <c r="C147" s="8" t="str">
        <f t="shared" si="7"/>
        <v>Ik weet wanneer je welke tekstsoort gebruikt.</v>
      </c>
      <c r="D147" s="9" t="str">
        <f t="shared" si="8"/>
        <v>Middenbouw</v>
      </c>
      <c r="E147" s="12">
        <v>5</v>
      </c>
      <c r="F147" s="13" t="s">
        <v>650</v>
      </c>
    </row>
    <row r="148" spans="1:6" ht="28.5" x14ac:dyDescent="0.2">
      <c r="A148" s="48" t="s">
        <v>397</v>
      </c>
      <c r="B148" s="8" t="str">
        <f t="shared" si="6"/>
        <v>Kinderen weten dat uiteenlopende tekstgenres verschillende functies hebben.</v>
      </c>
      <c r="C148" s="8" t="str">
        <f t="shared" si="7"/>
        <v>Ik weet wanneer je welke tekstsoort gebruikt.</v>
      </c>
      <c r="D148" s="9" t="str">
        <f t="shared" si="8"/>
        <v>Middenbouw</v>
      </c>
      <c r="E148" s="12">
        <v>5</v>
      </c>
      <c r="F148" s="13" t="s">
        <v>651</v>
      </c>
    </row>
    <row r="149" spans="1:6" ht="28.5" x14ac:dyDescent="0.2">
      <c r="A149" s="48" t="s">
        <v>397</v>
      </c>
      <c r="B149" s="8" t="str">
        <f t="shared" si="6"/>
        <v>Kinderen weten dat uiteenlopende tekstgenres verschillende functies hebben.</v>
      </c>
      <c r="C149" s="8" t="str">
        <f t="shared" si="7"/>
        <v>Ik weet wanneer je welke tekstsoort gebruikt.</v>
      </c>
      <c r="D149" s="9" t="str">
        <f t="shared" si="8"/>
        <v>Middenbouw</v>
      </c>
      <c r="E149" s="12">
        <v>5</v>
      </c>
      <c r="F149" s="13" t="s">
        <v>652</v>
      </c>
    </row>
    <row r="150" spans="1:6" ht="28.5" x14ac:dyDescent="0.2">
      <c r="A150" s="48" t="s">
        <v>397</v>
      </c>
      <c r="B150" s="8" t="str">
        <f t="shared" si="6"/>
        <v>Kinderen weten dat uiteenlopende tekstgenres verschillende functies hebben.</v>
      </c>
      <c r="C150" s="8" t="str">
        <f t="shared" si="7"/>
        <v>Ik weet wanneer je welke tekstsoort gebruikt.</v>
      </c>
      <c r="D150" s="9" t="str">
        <f t="shared" si="8"/>
        <v>Middenbouw</v>
      </c>
      <c r="E150" s="12">
        <v>5</v>
      </c>
      <c r="F150" s="50" t="s">
        <v>730</v>
      </c>
    </row>
    <row r="151" spans="1:6" ht="28.5" x14ac:dyDescent="0.2">
      <c r="A151" s="48" t="s">
        <v>397</v>
      </c>
      <c r="B151" s="8" t="str">
        <f t="shared" si="6"/>
        <v>Kinderen weten dat uiteenlopende tekstgenres verschillende functies hebben.</v>
      </c>
      <c r="C151" s="8" t="str">
        <f t="shared" si="7"/>
        <v>Ik weet wanneer je welke tekstsoort gebruikt.</v>
      </c>
      <c r="D151" s="9" t="str">
        <f t="shared" si="8"/>
        <v>Middenbouw</v>
      </c>
      <c r="E151" s="12">
        <v>5</v>
      </c>
      <c r="F151" s="13" t="s">
        <v>732</v>
      </c>
    </row>
    <row r="152" spans="1:6" ht="28.5" x14ac:dyDescent="0.2">
      <c r="A152" s="47" t="s">
        <v>397</v>
      </c>
      <c r="B152" s="8" t="str">
        <f t="shared" si="6"/>
        <v>Kinderen weten dat uiteenlopende tekstgenres verschillende functies hebben.</v>
      </c>
      <c r="C152" s="8" t="str">
        <f t="shared" si="7"/>
        <v>Ik weet wanneer je welke tekstsoort gebruikt.</v>
      </c>
      <c r="D152" s="9" t="str">
        <f t="shared" si="8"/>
        <v>Middenbouw</v>
      </c>
      <c r="E152" s="10">
        <v>5</v>
      </c>
      <c r="F152" s="1" t="s">
        <v>653</v>
      </c>
    </row>
    <row r="153" spans="1:6" ht="28.5" x14ac:dyDescent="0.2">
      <c r="A153" s="47" t="s">
        <v>397</v>
      </c>
      <c r="B153" s="8" t="str">
        <f t="shared" si="6"/>
        <v>Kinderen weten dat uiteenlopende tekstgenres verschillende functies hebben.</v>
      </c>
      <c r="C153" s="8" t="str">
        <f t="shared" si="7"/>
        <v>Ik weet wanneer je welke tekstsoort gebruikt.</v>
      </c>
      <c r="D153" s="9" t="str">
        <f t="shared" si="8"/>
        <v>Middenbouw</v>
      </c>
      <c r="E153" s="10">
        <v>5</v>
      </c>
      <c r="F153" s="1" t="s">
        <v>654</v>
      </c>
    </row>
    <row r="154" spans="1:6" ht="28.5" x14ac:dyDescent="0.2">
      <c r="A154" s="47" t="s">
        <v>397</v>
      </c>
      <c r="B154" s="8" t="str">
        <f t="shared" si="6"/>
        <v>Kinderen weten dat uiteenlopende tekstgenres verschillende functies hebben.</v>
      </c>
      <c r="C154" s="8" t="str">
        <f t="shared" si="7"/>
        <v>Ik weet wanneer je welke tekstsoort gebruikt.</v>
      </c>
      <c r="D154" s="9" t="str">
        <f t="shared" si="8"/>
        <v>Middenbouw</v>
      </c>
      <c r="E154" s="10">
        <v>5</v>
      </c>
      <c r="F154" s="1" t="s">
        <v>655</v>
      </c>
    </row>
    <row r="155" spans="1:6" ht="28.5" x14ac:dyDescent="0.2">
      <c r="A155" s="47" t="s">
        <v>397</v>
      </c>
      <c r="B155" s="8" t="str">
        <f t="shared" si="6"/>
        <v>Kinderen weten dat uiteenlopende tekstgenres verschillende functies hebben.</v>
      </c>
      <c r="C155" s="8" t="str">
        <f t="shared" si="7"/>
        <v>Ik weet wanneer je welke tekstsoort gebruikt.</v>
      </c>
      <c r="D155" s="9" t="str">
        <f t="shared" si="8"/>
        <v>Middenbouw</v>
      </c>
      <c r="E155" s="10">
        <v>5</v>
      </c>
      <c r="F155" s="1" t="s">
        <v>656</v>
      </c>
    </row>
    <row r="156" spans="1:6" ht="28.5" x14ac:dyDescent="0.2">
      <c r="A156" s="47" t="s">
        <v>397</v>
      </c>
      <c r="B156" s="8" t="str">
        <f t="shared" si="6"/>
        <v>Kinderen weten dat uiteenlopende tekstgenres verschillende functies hebben.</v>
      </c>
      <c r="C156" s="8" t="str">
        <f t="shared" si="7"/>
        <v>Ik weet wanneer je welke tekstsoort gebruikt.</v>
      </c>
      <c r="D156" s="9" t="str">
        <f t="shared" si="8"/>
        <v>Middenbouw</v>
      </c>
      <c r="E156" s="10">
        <v>5</v>
      </c>
      <c r="F156" s="1" t="s">
        <v>657</v>
      </c>
    </row>
    <row r="157" spans="1:6" ht="28.5" x14ac:dyDescent="0.2">
      <c r="A157" s="52" t="s">
        <v>397</v>
      </c>
      <c r="B157" s="6" t="str">
        <f t="shared" si="6"/>
        <v>Kinderen weten dat uiteenlopende tekstgenres verschillende functies hebben.</v>
      </c>
      <c r="C157" s="6" t="str">
        <f t="shared" si="7"/>
        <v>Ik weet wanneer je welke tekstsoort gebruikt.</v>
      </c>
      <c r="D157" s="44" t="str">
        <f t="shared" si="8"/>
        <v>Middenbouw</v>
      </c>
      <c r="E157" s="46">
        <v>5</v>
      </c>
      <c r="F157" s="43" t="s">
        <v>563</v>
      </c>
    </row>
    <row r="158" spans="1:6" ht="28.5" x14ac:dyDescent="0.2">
      <c r="A158" s="47" t="s">
        <v>527</v>
      </c>
      <c r="B158" s="8" t="str">
        <f t="shared" si="6"/>
        <v>Ze hebben zicht op de processen van schriftelijk taalgebruik.</v>
      </c>
      <c r="C158" s="8" t="str">
        <f t="shared" si="7"/>
        <v>Ik kan vertellen welke stappen er gezet zijn bij het schrijven van een tekst.</v>
      </c>
      <c r="D158" s="9" t="str">
        <f t="shared" si="8"/>
        <v>Middenbouw</v>
      </c>
      <c r="E158" s="10">
        <v>5</v>
      </c>
      <c r="F158" s="1" t="s">
        <v>700</v>
      </c>
    </row>
    <row r="159" spans="1:6" ht="28.5" x14ac:dyDescent="0.2">
      <c r="A159" s="47" t="s">
        <v>527</v>
      </c>
      <c r="B159" s="8" t="str">
        <f t="shared" si="6"/>
        <v>Ze hebben zicht op de processen van schriftelijk taalgebruik.</v>
      </c>
      <c r="C159" s="8" t="str">
        <f t="shared" si="7"/>
        <v>Ik kan vertellen welke stappen er gezet zijn bij het schrijven van een tekst.</v>
      </c>
      <c r="D159" s="9" t="str">
        <f t="shared" si="8"/>
        <v>Middenbouw</v>
      </c>
      <c r="E159" s="10">
        <v>5</v>
      </c>
      <c r="F159" s="1" t="s">
        <v>701</v>
      </c>
    </row>
    <row r="160" spans="1:6" ht="28.5" x14ac:dyDescent="0.2">
      <c r="A160" s="47" t="s">
        <v>527</v>
      </c>
      <c r="B160" s="8" t="str">
        <f t="shared" si="6"/>
        <v>Ze hebben zicht op de processen van schriftelijk taalgebruik.</v>
      </c>
      <c r="C160" s="8" t="str">
        <f t="shared" si="7"/>
        <v>Ik kan vertellen welke stappen er gezet zijn bij het schrijven van een tekst.</v>
      </c>
      <c r="D160" s="9" t="str">
        <f t="shared" si="8"/>
        <v>Middenbouw</v>
      </c>
      <c r="E160" s="10">
        <v>5</v>
      </c>
      <c r="F160" s="19" t="s">
        <v>702</v>
      </c>
    </row>
    <row r="161" spans="1:6" ht="28.5" x14ac:dyDescent="0.2">
      <c r="A161" s="47" t="s">
        <v>527</v>
      </c>
      <c r="B161" s="8" t="str">
        <f t="shared" si="6"/>
        <v>Ze hebben zicht op de processen van schriftelijk taalgebruik.</v>
      </c>
      <c r="C161" s="8" t="str">
        <f t="shared" si="7"/>
        <v>Ik kan vertellen welke stappen er gezet zijn bij het schrijven van een tekst.</v>
      </c>
      <c r="D161" s="9" t="str">
        <f t="shared" si="8"/>
        <v>Middenbouw</v>
      </c>
      <c r="E161" s="10">
        <v>5</v>
      </c>
      <c r="F161" s="19" t="s">
        <v>703</v>
      </c>
    </row>
    <row r="162" spans="1:6" ht="28.5" x14ac:dyDescent="0.2">
      <c r="A162" s="47" t="s">
        <v>527</v>
      </c>
      <c r="B162" s="8" t="str">
        <f t="shared" si="6"/>
        <v>Ze hebben zicht op de processen van schriftelijk taalgebruik.</v>
      </c>
      <c r="C162" s="8" t="str">
        <f t="shared" si="7"/>
        <v>Ik kan vertellen welke stappen er gezet zijn bij het schrijven van een tekst.</v>
      </c>
      <c r="D162" s="9" t="str">
        <f t="shared" si="8"/>
        <v>Middenbouw</v>
      </c>
      <c r="E162" s="10">
        <v>5</v>
      </c>
      <c r="F162" s="19" t="s">
        <v>743</v>
      </c>
    </row>
    <row r="163" spans="1:6" ht="28.5" x14ac:dyDescent="0.2">
      <c r="A163" s="47" t="s">
        <v>527</v>
      </c>
      <c r="B163" s="8" t="str">
        <f t="shared" si="6"/>
        <v>Ze hebben zicht op de processen van schriftelijk taalgebruik.</v>
      </c>
      <c r="C163" s="8" t="str">
        <f t="shared" si="7"/>
        <v>Ik kan vertellen welke stappen er gezet zijn bij het schrijven van een tekst.</v>
      </c>
      <c r="D163" s="9" t="str">
        <f t="shared" si="8"/>
        <v>Middenbouw</v>
      </c>
      <c r="E163" s="10">
        <v>5</v>
      </c>
      <c r="F163" s="19" t="s">
        <v>714</v>
      </c>
    </row>
    <row r="164" spans="1:6" ht="28.5" x14ac:dyDescent="0.2">
      <c r="A164" s="47" t="s">
        <v>527</v>
      </c>
      <c r="B164" s="8" t="str">
        <f t="shared" si="6"/>
        <v>Ze hebben zicht op de processen van schriftelijk taalgebruik.</v>
      </c>
      <c r="C164" s="8" t="str">
        <f t="shared" si="7"/>
        <v>Ik kan vertellen welke stappen er gezet zijn bij het schrijven van een tekst.</v>
      </c>
      <c r="D164" s="9" t="str">
        <f t="shared" si="8"/>
        <v>Middenbouw</v>
      </c>
      <c r="E164" s="10">
        <v>5</v>
      </c>
      <c r="F164" s="19" t="s">
        <v>704</v>
      </c>
    </row>
    <row r="165" spans="1:6" ht="28.5" x14ac:dyDescent="0.2">
      <c r="A165" s="47" t="s">
        <v>527</v>
      </c>
      <c r="B165" s="8" t="str">
        <f t="shared" si="6"/>
        <v>Ze hebben zicht op de processen van schriftelijk taalgebruik.</v>
      </c>
      <c r="C165" s="8" t="str">
        <f t="shared" si="7"/>
        <v>Ik kan vertellen welke stappen er gezet zijn bij het schrijven van een tekst.</v>
      </c>
      <c r="D165" s="9" t="str">
        <f t="shared" si="8"/>
        <v>Middenbouw</v>
      </c>
      <c r="E165" s="10">
        <v>5</v>
      </c>
      <c r="F165" s="19" t="s">
        <v>618</v>
      </c>
    </row>
    <row r="166" spans="1:6" ht="28.5" x14ac:dyDescent="0.2">
      <c r="A166" s="47" t="s">
        <v>527</v>
      </c>
      <c r="B166" s="8" t="str">
        <f t="shared" si="6"/>
        <v>Ze hebben zicht op de processen van schriftelijk taalgebruik.</v>
      </c>
      <c r="C166" s="8" t="str">
        <f t="shared" si="7"/>
        <v>Ik kan vertellen welke stappen er gezet zijn bij het schrijven van een tekst.</v>
      </c>
      <c r="D166" s="9" t="str">
        <f t="shared" si="8"/>
        <v>Middenbouw</v>
      </c>
      <c r="E166" s="10">
        <v>5</v>
      </c>
      <c r="F166" s="1" t="s">
        <v>715</v>
      </c>
    </row>
    <row r="167" spans="1:6" ht="28.5" x14ac:dyDescent="0.2">
      <c r="A167" s="47" t="s">
        <v>527</v>
      </c>
      <c r="B167" s="8" t="str">
        <f t="shared" si="6"/>
        <v>Ze hebben zicht op de processen van schriftelijk taalgebruik.</v>
      </c>
      <c r="C167" s="8" t="str">
        <f t="shared" si="7"/>
        <v>Ik kan vertellen welke stappen er gezet zijn bij het schrijven van een tekst.</v>
      </c>
      <c r="D167" s="9" t="str">
        <f t="shared" si="8"/>
        <v>Middenbouw</v>
      </c>
      <c r="E167" s="10">
        <v>5</v>
      </c>
      <c r="F167" s="1" t="s">
        <v>706</v>
      </c>
    </row>
    <row r="168" spans="1:6" ht="28.5" x14ac:dyDescent="0.2">
      <c r="A168" s="47" t="s">
        <v>527</v>
      </c>
      <c r="B168" s="8" t="str">
        <f t="shared" si="6"/>
        <v>Ze hebben zicht op de processen van schriftelijk taalgebruik.</v>
      </c>
      <c r="C168" s="8" t="str">
        <f t="shared" si="7"/>
        <v>Ik kan vertellen welke stappen er gezet zijn bij het schrijven van een tekst.</v>
      </c>
      <c r="D168" s="9" t="str">
        <f t="shared" si="8"/>
        <v>Middenbouw</v>
      </c>
      <c r="E168" s="10">
        <v>5</v>
      </c>
      <c r="F168" s="1" t="s">
        <v>716</v>
      </c>
    </row>
    <row r="169" spans="1:6" ht="28.5" x14ac:dyDescent="0.2">
      <c r="A169" s="47" t="s">
        <v>527</v>
      </c>
      <c r="B169" s="8" t="str">
        <f t="shared" si="6"/>
        <v>Ze hebben zicht op de processen van schriftelijk taalgebruik.</v>
      </c>
      <c r="C169" s="8" t="str">
        <f t="shared" si="7"/>
        <v>Ik kan vertellen welke stappen er gezet zijn bij het schrijven van een tekst.</v>
      </c>
      <c r="D169" s="9" t="str">
        <f t="shared" si="8"/>
        <v>Middenbouw</v>
      </c>
      <c r="E169" s="10">
        <v>5</v>
      </c>
      <c r="F169" s="1" t="s">
        <v>707</v>
      </c>
    </row>
    <row r="170" spans="1:6" ht="28.5" x14ac:dyDescent="0.2">
      <c r="A170" s="47" t="s">
        <v>527</v>
      </c>
      <c r="B170" s="8" t="str">
        <f t="shared" si="6"/>
        <v>Ze hebben zicht op de processen van schriftelijk taalgebruik.</v>
      </c>
      <c r="C170" s="8" t="str">
        <f t="shared" si="7"/>
        <v>Ik kan vertellen welke stappen er gezet zijn bij het schrijven van een tekst.</v>
      </c>
      <c r="D170" s="9" t="str">
        <f t="shared" si="8"/>
        <v>Middenbouw</v>
      </c>
      <c r="E170" s="10">
        <v>5</v>
      </c>
      <c r="F170" s="19" t="s">
        <v>709</v>
      </c>
    </row>
    <row r="171" spans="1:6" ht="28.5" x14ac:dyDescent="0.2">
      <c r="A171" s="47" t="s">
        <v>527</v>
      </c>
      <c r="B171" s="8" t="str">
        <f t="shared" si="6"/>
        <v>Ze hebben zicht op de processen van schriftelijk taalgebruik.</v>
      </c>
      <c r="C171" s="8" t="str">
        <f t="shared" si="7"/>
        <v>Ik kan vertellen welke stappen er gezet zijn bij het schrijven van een tekst.</v>
      </c>
      <c r="D171" s="9" t="str">
        <f t="shared" si="8"/>
        <v>Middenbouw</v>
      </c>
      <c r="E171" s="10">
        <v>5</v>
      </c>
      <c r="F171" s="19" t="s">
        <v>710</v>
      </c>
    </row>
    <row r="172" spans="1:6" ht="28.5" x14ac:dyDescent="0.2">
      <c r="A172" s="47" t="s">
        <v>527</v>
      </c>
      <c r="B172" s="8" t="str">
        <f t="shared" si="6"/>
        <v>Ze hebben zicht op de processen van schriftelijk taalgebruik.</v>
      </c>
      <c r="C172" s="8" t="str">
        <f t="shared" si="7"/>
        <v>Ik kan vertellen welke stappen er gezet zijn bij het schrijven van een tekst.</v>
      </c>
      <c r="D172" s="9" t="str">
        <f t="shared" si="8"/>
        <v>Middenbouw</v>
      </c>
      <c r="E172" s="10">
        <v>5</v>
      </c>
      <c r="F172" s="19" t="s">
        <v>711</v>
      </c>
    </row>
    <row r="173" spans="1:6" ht="28.5" x14ac:dyDescent="0.2">
      <c r="A173" s="47" t="s">
        <v>527</v>
      </c>
      <c r="B173" s="8" t="str">
        <f t="shared" si="6"/>
        <v>Ze hebben zicht op de processen van schriftelijk taalgebruik.</v>
      </c>
      <c r="C173" s="8" t="str">
        <f t="shared" si="7"/>
        <v>Ik kan vertellen welke stappen er gezet zijn bij het schrijven van een tekst.</v>
      </c>
      <c r="D173" s="9" t="str">
        <f t="shared" si="8"/>
        <v>Middenbouw</v>
      </c>
      <c r="E173" s="10">
        <v>5</v>
      </c>
      <c r="F173" s="19" t="s">
        <v>717</v>
      </c>
    </row>
    <row r="174" spans="1:6" ht="28.5" x14ac:dyDescent="0.2">
      <c r="A174" s="47" t="s">
        <v>527</v>
      </c>
      <c r="B174" s="8" t="str">
        <f t="shared" si="6"/>
        <v>Ze hebben zicht op de processen van schriftelijk taalgebruik.</v>
      </c>
      <c r="C174" s="8" t="str">
        <f t="shared" si="7"/>
        <v>Ik kan vertellen welke stappen er gezet zijn bij het schrijven van een tekst.</v>
      </c>
      <c r="D174" s="9" t="str">
        <f t="shared" si="8"/>
        <v>Middenbouw</v>
      </c>
      <c r="E174" s="10">
        <v>5</v>
      </c>
      <c r="F174" s="19" t="s">
        <v>718</v>
      </c>
    </row>
    <row r="175" spans="1:6" ht="28.5" x14ac:dyDescent="0.2">
      <c r="A175" s="47" t="s">
        <v>527</v>
      </c>
      <c r="B175" s="8" t="str">
        <f t="shared" si="6"/>
        <v>Ze hebben zicht op de processen van schriftelijk taalgebruik.</v>
      </c>
      <c r="C175" s="8" t="str">
        <f t="shared" si="7"/>
        <v>Ik kan vertellen welke stappen er gezet zijn bij het schrijven van een tekst.</v>
      </c>
      <c r="D175" s="9" t="str">
        <f t="shared" si="8"/>
        <v>Middenbouw</v>
      </c>
      <c r="E175" s="10">
        <v>5</v>
      </c>
      <c r="F175" s="19" t="s">
        <v>567</v>
      </c>
    </row>
    <row r="176" spans="1:6" ht="28.5" x14ac:dyDescent="0.2">
      <c r="A176" s="47" t="s">
        <v>527</v>
      </c>
      <c r="B176" s="8" t="str">
        <f t="shared" si="6"/>
        <v>Ze hebben zicht op de processen van schriftelijk taalgebruik.</v>
      </c>
      <c r="C176" s="8" t="str">
        <f t="shared" si="7"/>
        <v>Ik kan vertellen welke stappen er gezet zijn bij het schrijven van een tekst.</v>
      </c>
      <c r="D176" s="9" t="str">
        <f t="shared" si="8"/>
        <v>Middenbouw</v>
      </c>
      <c r="E176" s="10">
        <v>5</v>
      </c>
      <c r="F176" s="13" t="s">
        <v>719</v>
      </c>
    </row>
    <row r="177" spans="1:6" ht="28.5" x14ac:dyDescent="0.2">
      <c r="A177" s="47" t="s">
        <v>527</v>
      </c>
      <c r="B177" s="8" t="str">
        <f t="shared" si="6"/>
        <v>Ze hebben zicht op de processen van schriftelijk taalgebruik.</v>
      </c>
      <c r="C177" s="8" t="str">
        <f t="shared" si="7"/>
        <v>Ik kan vertellen welke stappen er gezet zijn bij het schrijven van een tekst.</v>
      </c>
      <c r="D177" s="9" t="str">
        <f t="shared" si="8"/>
        <v>Middenbouw</v>
      </c>
      <c r="E177" s="10">
        <v>5</v>
      </c>
      <c r="F177" s="13" t="s">
        <v>720</v>
      </c>
    </row>
    <row r="178" spans="1:6" ht="28.5" x14ac:dyDescent="0.2">
      <c r="A178" s="47" t="s">
        <v>527</v>
      </c>
      <c r="B178" s="8" t="str">
        <f t="shared" si="6"/>
        <v>Ze hebben zicht op de processen van schriftelijk taalgebruik.</v>
      </c>
      <c r="C178" s="8" t="str">
        <f t="shared" si="7"/>
        <v>Ik kan vertellen welke stappen er gezet zijn bij het schrijven van een tekst.</v>
      </c>
      <c r="D178" s="9" t="str">
        <f t="shared" si="8"/>
        <v>Middenbouw</v>
      </c>
      <c r="E178" s="10">
        <v>5</v>
      </c>
      <c r="F178" s="13" t="s">
        <v>722</v>
      </c>
    </row>
    <row r="179" spans="1:6" ht="28.5" x14ac:dyDescent="0.2">
      <c r="A179" s="47" t="s">
        <v>527</v>
      </c>
      <c r="B179" s="8" t="str">
        <f t="shared" si="6"/>
        <v>Ze hebben zicht op de processen van schriftelijk taalgebruik.</v>
      </c>
      <c r="C179" s="8" t="str">
        <f t="shared" si="7"/>
        <v>Ik kan vertellen welke stappen er gezet zijn bij het schrijven van een tekst.</v>
      </c>
      <c r="D179" s="9" t="str">
        <f t="shared" si="8"/>
        <v>Middenbouw</v>
      </c>
      <c r="E179" s="10">
        <v>5</v>
      </c>
      <c r="F179" s="1" t="s">
        <v>740</v>
      </c>
    </row>
    <row r="180" spans="1:6" ht="28.5" x14ac:dyDescent="0.2">
      <c r="A180" s="47" t="s">
        <v>527</v>
      </c>
      <c r="B180" s="8" t="str">
        <f t="shared" si="6"/>
        <v>Ze hebben zicht op de processen van schriftelijk taalgebruik.</v>
      </c>
      <c r="C180" s="8" t="str">
        <f t="shared" si="7"/>
        <v>Ik kan vertellen welke stappen er gezet zijn bij het schrijven van een tekst.</v>
      </c>
      <c r="D180" s="9" t="str">
        <f t="shared" si="8"/>
        <v>Middenbouw</v>
      </c>
      <c r="E180" s="10">
        <v>5</v>
      </c>
      <c r="F180" s="1" t="s">
        <v>723</v>
      </c>
    </row>
    <row r="181" spans="1:6" ht="28.5" x14ac:dyDescent="0.2">
      <c r="A181" s="47" t="s">
        <v>527</v>
      </c>
      <c r="B181" s="8" t="str">
        <f t="shared" si="6"/>
        <v>Ze hebben zicht op de processen van schriftelijk taalgebruik.</v>
      </c>
      <c r="C181" s="8" t="str">
        <f t="shared" si="7"/>
        <v>Ik kan vertellen welke stappen er gezet zijn bij het schrijven van een tekst.</v>
      </c>
      <c r="D181" s="9" t="str">
        <f t="shared" si="8"/>
        <v>Middenbouw</v>
      </c>
      <c r="E181" s="10">
        <v>5</v>
      </c>
      <c r="F181" s="1" t="s">
        <v>724</v>
      </c>
    </row>
    <row r="182" spans="1:6" ht="28.5" x14ac:dyDescent="0.2">
      <c r="A182" s="47" t="s">
        <v>527</v>
      </c>
      <c r="B182" s="8" t="str">
        <f t="shared" si="6"/>
        <v>Ze hebben zicht op de processen van schriftelijk taalgebruik.</v>
      </c>
      <c r="C182" s="8" t="str">
        <f t="shared" si="7"/>
        <v>Ik kan vertellen welke stappen er gezet zijn bij het schrijven van een tekst.</v>
      </c>
      <c r="D182" s="9" t="str">
        <f t="shared" si="8"/>
        <v>Middenbouw</v>
      </c>
      <c r="E182" s="10">
        <v>5</v>
      </c>
      <c r="F182" s="1" t="s">
        <v>725</v>
      </c>
    </row>
    <row r="183" spans="1:6" ht="28.5" x14ac:dyDescent="0.2">
      <c r="A183" s="47" t="s">
        <v>527</v>
      </c>
      <c r="B183" s="8" t="str">
        <f t="shared" si="6"/>
        <v>Ze hebben zicht op de processen van schriftelijk taalgebruik.</v>
      </c>
      <c r="C183" s="8" t="str">
        <f t="shared" si="7"/>
        <v>Ik kan vertellen welke stappen er gezet zijn bij het schrijven van een tekst.</v>
      </c>
      <c r="D183" s="9" t="str">
        <f t="shared" si="8"/>
        <v>Middenbouw</v>
      </c>
      <c r="E183" s="10">
        <v>5</v>
      </c>
      <c r="F183" s="13" t="s">
        <v>726</v>
      </c>
    </row>
    <row r="184" spans="1:6" ht="28.5" x14ac:dyDescent="0.2">
      <c r="A184" s="47" t="s">
        <v>527</v>
      </c>
      <c r="B184" s="8" t="str">
        <f t="shared" si="6"/>
        <v>Ze hebben zicht op de processen van schriftelijk taalgebruik.</v>
      </c>
      <c r="C184" s="8" t="str">
        <f t="shared" si="7"/>
        <v>Ik kan vertellen welke stappen er gezet zijn bij het schrijven van een tekst.</v>
      </c>
      <c r="D184" s="9" t="str">
        <f t="shared" si="8"/>
        <v>Middenbouw</v>
      </c>
      <c r="E184" s="10">
        <v>5</v>
      </c>
      <c r="F184" s="13" t="s">
        <v>727</v>
      </c>
    </row>
    <row r="185" spans="1:6" ht="28.5" x14ac:dyDescent="0.2">
      <c r="A185" s="47" t="s">
        <v>527</v>
      </c>
      <c r="B185" s="8" t="str">
        <f t="shared" si="6"/>
        <v>Ze hebben zicht op de processen van schriftelijk taalgebruik.</v>
      </c>
      <c r="C185" s="8" t="str">
        <f t="shared" si="7"/>
        <v>Ik kan vertellen welke stappen er gezet zijn bij het schrijven van een tekst.</v>
      </c>
      <c r="D185" s="9" t="str">
        <f t="shared" si="8"/>
        <v>Middenbouw</v>
      </c>
      <c r="E185" s="10">
        <v>5</v>
      </c>
      <c r="F185" s="13" t="s">
        <v>728</v>
      </c>
    </row>
    <row r="186" spans="1:6" ht="28.5" x14ac:dyDescent="0.2">
      <c r="A186" s="47" t="s">
        <v>527</v>
      </c>
      <c r="B186" s="8" t="str">
        <f t="shared" si="6"/>
        <v>Ze hebben zicht op de processen van schriftelijk taalgebruik.</v>
      </c>
      <c r="C186" s="8" t="str">
        <f t="shared" si="7"/>
        <v>Ik kan vertellen welke stappen er gezet zijn bij het schrijven van een tekst.</v>
      </c>
      <c r="D186" s="9" t="str">
        <f t="shared" si="8"/>
        <v>Middenbouw</v>
      </c>
      <c r="E186" s="10">
        <v>5</v>
      </c>
      <c r="F186" s="13" t="s">
        <v>730</v>
      </c>
    </row>
    <row r="187" spans="1:6" ht="28.5" x14ac:dyDescent="0.2">
      <c r="A187" s="47" t="s">
        <v>527</v>
      </c>
      <c r="B187" s="8" t="str">
        <f t="shared" si="6"/>
        <v>Ze hebben zicht op de processen van schriftelijk taalgebruik.</v>
      </c>
      <c r="C187" s="8" t="str">
        <f t="shared" si="7"/>
        <v>Ik kan vertellen welke stappen er gezet zijn bij het schrijven van een tekst.</v>
      </c>
      <c r="D187" s="9" t="str">
        <f t="shared" si="8"/>
        <v>Middenbouw</v>
      </c>
      <c r="E187" s="10">
        <v>5</v>
      </c>
      <c r="F187" s="13" t="s">
        <v>729</v>
      </c>
    </row>
    <row r="188" spans="1:6" ht="28.5" x14ac:dyDescent="0.2">
      <c r="A188" s="47" t="s">
        <v>527</v>
      </c>
      <c r="B188" s="8" t="str">
        <f t="shared" si="6"/>
        <v>Ze hebben zicht op de processen van schriftelijk taalgebruik.</v>
      </c>
      <c r="C188" s="8" t="str">
        <f t="shared" si="7"/>
        <v>Ik kan vertellen welke stappen er gezet zijn bij het schrijven van een tekst.</v>
      </c>
      <c r="D188" s="9" t="str">
        <f t="shared" si="8"/>
        <v>Middenbouw</v>
      </c>
      <c r="E188" s="10">
        <v>5</v>
      </c>
      <c r="F188" s="13" t="s">
        <v>732</v>
      </c>
    </row>
    <row r="189" spans="1:6" ht="28.5" x14ac:dyDescent="0.2">
      <c r="A189" s="47" t="s">
        <v>527</v>
      </c>
      <c r="B189" s="8" t="str">
        <f t="shared" si="6"/>
        <v>Ze hebben zicht op de processen van schriftelijk taalgebruik.</v>
      </c>
      <c r="C189" s="8" t="str">
        <f t="shared" si="7"/>
        <v>Ik kan vertellen welke stappen er gezet zijn bij het schrijven van een tekst.</v>
      </c>
      <c r="D189" s="9" t="str">
        <f t="shared" si="8"/>
        <v>Middenbouw</v>
      </c>
      <c r="E189" s="14">
        <v>5</v>
      </c>
      <c r="F189" s="15" t="s">
        <v>556</v>
      </c>
    </row>
    <row r="190" spans="1:6" ht="28.5" x14ac:dyDescent="0.2">
      <c r="A190" s="47" t="s">
        <v>527</v>
      </c>
      <c r="B190" s="8" t="str">
        <f t="shared" si="6"/>
        <v>Ze hebben zicht op de processen van schriftelijk taalgebruik.</v>
      </c>
      <c r="C190" s="8" t="str">
        <f t="shared" si="7"/>
        <v>Ik kan vertellen welke stappen er gezet zijn bij het schrijven van een tekst.</v>
      </c>
      <c r="D190" s="9" t="str">
        <f t="shared" si="8"/>
        <v>Middenbouw</v>
      </c>
      <c r="E190" s="14">
        <v>5</v>
      </c>
      <c r="F190" s="15" t="s">
        <v>558</v>
      </c>
    </row>
    <row r="191" spans="1:6" ht="28.5" x14ac:dyDescent="0.2">
      <c r="A191" s="47" t="s">
        <v>527</v>
      </c>
      <c r="B191" s="8" t="str">
        <f t="shared" si="6"/>
        <v>Ze hebben zicht op de processen van schriftelijk taalgebruik.</v>
      </c>
      <c r="C191" s="8" t="str">
        <f t="shared" si="7"/>
        <v>Ik kan vertellen welke stappen er gezet zijn bij het schrijven van een tekst.</v>
      </c>
      <c r="D191" s="9" t="str">
        <f t="shared" si="8"/>
        <v>Middenbouw</v>
      </c>
      <c r="E191" s="10">
        <v>5</v>
      </c>
      <c r="F191" s="1" t="s">
        <v>562</v>
      </c>
    </row>
    <row r="192" spans="1:6" x14ac:dyDescent="0.2">
      <c r="A192" s="47" t="s">
        <v>5</v>
      </c>
      <c r="B192" s="8" t="str">
        <f t="shared" si="6"/>
        <v>Ze maken onderscheid tussen woordsoorten.</v>
      </c>
      <c r="C192" s="8" t="str">
        <f t="shared" si="7"/>
        <v>Ik herken verschillende woordsoorten.</v>
      </c>
      <c r="D192" s="9" t="str">
        <f t="shared" si="8"/>
        <v>Middenbouw</v>
      </c>
      <c r="E192" s="10">
        <v>5</v>
      </c>
      <c r="F192" s="1" t="s">
        <v>701</v>
      </c>
    </row>
    <row r="193" spans="1:6" x14ac:dyDescent="0.2">
      <c r="A193" s="47" t="s">
        <v>5</v>
      </c>
      <c r="B193" s="8" t="str">
        <f t="shared" si="6"/>
        <v>Ze maken onderscheid tussen woordsoorten.</v>
      </c>
      <c r="C193" s="8" t="str">
        <f t="shared" si="7"/>
        <v>Ik herken verschillende woordsoorten.</v>
      </c>
      <c r="D193" s="9" t="str">
        <f t="shared" si="8"/>
        <v>Middenbouw</v>
      </c>
      <c r="E193" s="10">
        <v>5</v>
      </c>
      <c r="F193" s="1" t="s">
        <v>703</v>
      </c>
    </row>
    <row r="194" spans="1:6" x14ac:dyDescent="0.2">
      <c r="A194" s="47" t="s">
        <v>5</v>
      </c>
      <c r="B194" s="8" t="str">
        <f t="shared" ref="B194:B257" si="9">IF(A194="2.8.1","Kinderen weten dat uiteenlopende tekstgenres verschillende functies hebben.",IF(A194="2.8.2","Ze hebben zicht op de processen van schriftelijk taalgebruik.",IF(A194="2.8.3","Ze maken onderscheid tussen woordsoorten.",IF(A194="2.8.4","Ze kennen de afgrenzing van een zin.",IF(A194="2.8.5","Ze kennen de globale structuur van verhalen en informatieve teksten.",IF(A194="2.8.6","Kinderen zijn in staat qua functie en structuur onderscheid te maken tussen verhalende, informatieve, argumentatieve, directieve en expressieve teksten.",IF(A194="2.8.7","Ze zijn in staat om verbuiging van naamwoorden en vervoeging van werkwoorden te interpreteren en toe te passen.",IF(A194="2.8.8","Ze beheersen basale grammaticale begrippen, zoals onderwerp, gezegde en persoonsvorm.",IF(A194="2.8.9","Ze maken het onderscheid tussen formeel en informeel gebruik van geschreven taal.",IF(A194="2.8.10","Ze begrijpen dat de geschreven taalcode is gebaseerd op de standaardtaal.","Voer tussendoel in"))))))))))</f>
        <v>Ze maken onderscheid tussen woordsoorten.</v>
      </c>
      <c r="C194" s="8" t="str">
        <f t="shared" ref="C194:C257" si="10">IF(A194="2.8.1","Ik weet wanneer je welke tekstsoort gebruikt.",IF(A194="2.8.2","Ik kan vertellen welke stappen er gezet zijn bij het schrijven van een tekst.",IF(A194="2.8.3","Ik herken verschillende woordsoorten.",IF(A194="2.8.4","Ik begin een zin met een hoofdletter en eindig met een punt.",IF(A194="2.8.5","Ik gebruik in een tekst altijd een inleiding, een kern en slot.",IF(A194="2.8.6","Ik kan het verschil bepalen tussen verschillende tekstsoorten door te kijken naar het doel en de opbouw/structuur van de tekst.",IF(A194="2.8.7","Ik kan werken met naamwoorden en werkwoorden in een zin om verschillende betekenissen te creëren.",IF(A194="2.8.8","Ik kan de betekenis van onderwerp, gezegde en persoonsvorm verwoorden.",IF(A194="2.8.9","Ik weet het verschil tussen formeel en informeel geschreven taalgebruik.",IF(A194="2.8.10","Ik kan de standaard regels van onze geschreven taal verwoorden.","Voer tussendoel in"))))))))))</f>
        <v>Ik herken verschillende woordsoorten.</v>
      </c>
      <c r="D194" s="9" t="str">
        <f t="shared" ref="D194:D257" si="11">IF(A194="2.8.1","Middenbouw",IF(A194="2.8.2","Middenbouw",IF(A194="2.8.3","Middenbouw",IF(A194="2.8.4","Middenbouw",IF(A194="2.8.5","Middenbouw",IF(A194="2.8.6","Bovenbouw",IF(A194="2.8.7","Bovenbouw",IF(A194="2.8.8","Bovenbouw",IF(A194="2.8.9","Bovenbouw",IF(A194="2.8.10","Bovenbouw","Onbepaald"))))))))))</f>
        <v>Middenbouw</v>
      </c>
      <c r="E194" s="10">
        <v>5</v>
      </c>
      <c r="F194" s="1" t="s">
        <v>704</v>
      </c>
    </row>
    <row r="195" spans="1:6" x14ac:dyDescent="0.2">
      <c r="A195" s="47" t="s">
        <v>5</v>
      </c>
      <c r="B195" s="8" t="str">
        <f t="shared" si="9"/>
        <v>Ze maken onderscheid tussen woordsoorten.</v>
      </c>
      <c r="C195" s="8" t="str">
        <f t="shared" si="10"/>
        <v>Ik herken verschillende woordsoorten.</v>
      </c>
      <c r="D195" s="9" t="str">
        <f t="shared" si="11"/>
        <v>Middenbouw</v>
      </c>
      <c r="E195" s="10">
        <v>5</v>
      </c>
      <c r="F195" s="1" t="s">
        <v>706</v>
      </c>
    </row>
    <row r="196" spans="1:6" x14ac:dyDescent="0.2">
      <c r="A196" s="47" t="s">
        <v>5</v>
      </c>
      <c r="B196" s="8" t="str">
        <f t="shared" si="9"/>
        <v>Ze maken onderscheid tussen woordsoorten.</v>
      </c>
      <c r="C196" s="8" t="str">
        <f t="shared" si="10"/>
        <v>Ik herken verschillende woordsoorten.</v>
      </c>
      <c r="D196" s="9" t="str">
        <f t="shared" si="11"/>
        <v>Middenbouw</v>
      </c>
      <c r="E196" s="10">
        <v>5</v>
      </c>
      <c r="F196" s="1" t="s">
        <v>707</v>
      </c>
    </row>
    <row r="197" spans="1:6" x14ac:dyDescent="0.2">
      <c r="A197" s="47" t="s">
        <v>5</v>
      </c>
      <c r="B197" s="8" t="str">
        <f t="shared" si="9"/>
        <v>Ze maken onderscheid tussen woordsoorten.</v>
      </c>
      <c r="C197" s="8" t="str">
        <f t="shared" si="10"/>
        <v>Ik herken verschillende woordsoorten.</v>
      </c>
      <c r="D197" s="9" t="str">
        <f t="shared" si="11"/>
        <v>Middenbouw</v>
      </c>
      <c r="E197" s="10">
        <v>5</v>
      </c>
      <c r="F197" s="1" t="s">
        <v>710</v>
      </c>
    </row>
    <row r="198" spans="1:6" x14ac:dyDescent="0.2">
      <c r="A198" s="47" t="s">
        <v>5</v>
      </c>
      <c r="B198" s="8" t="str">
        <f t="shared" si="9"/>
        <v>Ze maken onderscheid tussen woordsoorten.</v>
      </c>
      <c r="C198" s="8" t="str">
        <f t="shared" si="10"/>
        <v>Ik herken verschillende woordsoorten.</v>
      </c>
      <c r="D198" s="9" t="str">
        <f t="shared" si="11"/>
        <v>Middenbouw</v>
      </c>
      <c r="E198" s="10">
        <v>5</v>
      </c>
      <c r="F198" s="1" t="s">
        <v>723</v>
      </c>
    </row>
    <row r="199" spans="1:6" x14ac:dyDescent="0.2">
      <c r="A199" s="47" t="s">
        <v>5</v>
      </c>
      <c r="B199" s="8" t="str">
        <f t="shared" si="9"/>
        <v>Ze maken onderscheid tussen woordsoorten.</v>
      </c>
      <c r="C199" s="8" t="str">
        <f t="shared" si="10"/>
        <v>Ik herken verschillende woordsoorten.</v>
      </c>
      <c r="D199" s="9" t="str">
        <f t="shared" si="11"/>
        <v>Middenbouw</v>
      </c>
      <c r="E199" s="10">
        <v>5</v>
      </c>
      <c r="F199" s="1" t="s">
        <v>568</v>
      </c>
    </row>
    <row r="200" spans="1:6" x14ac:dyDescent="0.2">
      <c r="A200" s="47" t="s">
        <v>5</v>
      </c>
      <c r="B200" s="8" t="str">
        <f t="shared" si="9"/>
        <v>Ze maken onderscheid tussen woordsoorten.</v>
      </c>
      <c r="C200" s="8" t="str">
        <f t="shared" si="10"/>
        <v>Ik herken verschillende woordsoorten.</v>
      </c>
      <c r="D200" s="9" t="str">
        <f t="shared" si="11"/>
        <v>Middenbouw</v>
      </c>
      <c r="E200" s="14">
        <v>5</v>
      </c>
      <c r="F200" s="15" t="s">
        <v>558</v>
      </c>
    </row>
    <row r="201" spans="1:6" x14ac:dyDescent="0.2">
      <c r="A201" s="47" t="s">
        <v>5</v>
      </c>
      <c r="B201" s="8" t="str">
        <f t="shared" si="9"/>
        <v>Ze maken onderscheid tussen woordsoorten.</v>
      </c>
      <c r="C201" s="8" t="str">
        <f t="shared" si="10"/>
        <v>Ik herken verschillende woordsoorten.</v>
      </c>
      <c r="D201" s="9" t="str">
        <f t="shared" si="11"/>
        <v>Middenbouw</v>
      </c>
      <c r="E201" s="14">
        <v>5</v>
      </c>
      <c r="F201" s="15" t="s">
        <v>556</v>
      </c>
    </row>
    <row r="202" spans="1:6" x14ac:dyDescent="0.2">
      <c r="A202" s="47" t="s">
        <v>528</v>
      </c>
      <c r="B202" s="8" t="str">
        <f t="shared" si="9"/>
        <v>Ze kennen de afgrenzing van een zin.</v>
      </c>
      <c r="C202" s="8" t="str">
        <f t="shared" si="10"/>
        <v>Ik begin een zin met een hoofdletter en eindig met een punt.</v>
      </c>
      <c r="D202" s="9" t="str">
        <f t="shared" si="11"/>
        <v>Middenbouw</v>
      </c>
      <c r="E202" s="10">
        <v>5</v>
      </c>
      <c r="F202" s="1" t="s">
        <v>700</v>
      </c>
    </row>
    <row r="203" spans="1:6" x14ac:dyDescent="0.2">
      <c r="A203" s="47" t="s">
        <v>528</v>
      </c>
      <c r="B203" s="8" t="str">
        <f t="shared" si="9"/>
        <v>Ze kennen de afgrenzing van een zin.</v>
      </c>
      <c r="C203" s="8" t="str">
        <f t="shared" si="10"/>
        <v>Ik begin een zin met een hoofdletter en eindig met een punt.</v>
      </c>
      <c r="D203" s="9" t="str">
        <f t="shared" si="11"/>
        <v>Middenbouw</v>
      </c>
      <c r="E203" s="10">
        <v>5</v>
      </c>
      <c r="F203" s="1" t="s">
        <v>701</v>
      </c>
    </row>
    <row r="204" spans="1:6" x14ac:dyDescent="0.2">
      <c r="A204" s="47" t="s">
        <v>528</v>
      </c>
      <c r="B204" s="8" t="str">
        <f t="shared" si="9"/>
        <v>Ze kennen de afgrenzing van een zin.</v>
      </c>
      <c r="C204" s="8" t="str">
        <f t="shared" si="10"/>
        <v>Ik begin een zin met een hoofdletter en eindig met een punt.</v>
      </c>
      <c r="D204" s="9" t="str">
        <f t="shared" si="11"/>
        <v>Middenbouw</v>
      </c>
      <c r="E204" s="10">
        <v>5</v>
      </c>
      <c r="F204" s="1" t="s">
        <v>582</v>
      </c>
    </row>
    <row r="205" spans="1:6" x14ac:dyDescent="0.2">
      <c r="A205" s="47" t="s">
        <v>528</v>
      </c>
      <c r="B205" s="8" t="str">
        <f t="shared" si="9"/>
        <v>Ze kennen de afgrenzing van een zin.</v>
      </c>
      <c r="C205" s="8" t="str">
        <f t="shared" si="10"/>
        <v>Ik begin een zin met een hoofdletter en eindig met een punt.</v>
      </c>
      <c r="D205" s="9" t="str">
        <f t="shared" si="11"/>
        <v>Middenbouw</v>
      </c>
      <c r="E205" s="10">
        <v>5</v>
      </c>
      <c r="F205" s="1" t="s">
        <v>702</v>
      </c>
    </row>
    <row r="206" spans="1:6" x14ac:dyDescent="0.2">
      <c r="A206" s="47" t="s">
        <v>528</v>
      </c>
      <c r="B206" s="8" t="str">
        <f t="shared" si="9"/>
        <v>Ze kennen de afgrenzing van een zin.</v>
      </c>
      <c r="C206" s="8" t="str">
        <f t="shared" si="10"/>
        <v>Ik begin een zin met een hoofdletter en eindig met een punt.</v>
      </c>
      <c r="D206" s="9" t="str">
        <f t="shared" si="11"/>
        <v>Middenbouw</v>
      </c>
      <c r="E206" s="10">
        <v>5</v>
      </c>
      <c r="F206" s="1" t="s">
        <v>703</v>
      </c>
    </row>
    <row r="207" spans="1:6" x14ac:dyDescent="0.2">
      <c r="A207" s="47" t="s">
        <v>528</v>
      </c>
      <c r="B207" s="8" t="str">
        <f t="shared" si="9"/>
        <v>Ze kennen de afgrenzing van een zin.</v>
      </c>
      <c r="C207" s="8" t="str">
        <f t="shared" si="10"/>
        <v>Ik begin een zin met een hoofdletter en eindig met een punt.</v>
      </c>
      <c r="D207" s="9" t="str">
        <f t="shared" si="11"/>
        <v>Middenbouw</v>
      </c>
      <c r="E207" s="10">
        <v>5</v>
      </c>
      <c r="F207" s="1" t="s">
        <v>743</v>
      </c>
    </row>
    <row r="208" spans="1:6" x14ac:dyDescent="0.2">
      <c r="A208" s="47" t="s">
        <v>528</v>
      </c>
      <c r="B208" s="8" t="str">
        <f t="shared" si="9"/>
        <v>Ze kennen de afgrenzing van een zin.</v>
      </c>
      <c r="C208" s="8" t="str">
        <f t="shared" si="10"/>
        <v>Ik begin een zin met een hoofdletter en eindig met een punt.</v>
      </c>
      <c r="D208" s="9" t="str">
        <f t="shared" si="11"/>
        <v>Middenbouw</v>
      </c>
      <c r="E208" s="10">
        <v>5</v>
      </c>
      <c r="F208" s="1" t="s">
        <v>714</v>
      </c>
    </row>
    <row r="209" spans="1:6" x14ac:dyDescent="0.2">
      <c r="A209" s="47" t="s">
        <v>528</v>
      </c>
      <c r="B209" s="8" t="str">
        <f t="shared" si="9"/>
        <v>Ze kennen de afgrenzing van een zin.</v>
      </c>
      <c r="C209" s="8" t="str">
        <f t="shared" si="10"/>
        <v>Ik begin een zin met een hoofdletter en eindig met een punt.</v>
      </c>
      <c r="D209" s="9" t="str">
        <f t="shared" si="11"/>
        <v>Middenbouw</v>
      </c>
      <c r="E209" s="10">
        <v>5</v>
      </c>
      <c r="F209" s="1" t="s">
        <v>705</v>
      </c>
    </row>
    <row r="210" spans="1:6" x14ac:dyDescent="0.2">
      <c r="A210" s="47" t="s">
        <v>528</v>
      </c>
      <c r="B210" s="8" t="str">
        <f t="shared" si="9"/>
        <v>Ze kennen de afgrenzing van een zin.</v>
      </c>
      <c r="C210" s="8" t="str">
        <f t="shared" si="10"/>
        <v>Ik begin een zin met een hoofdletter en eindig met een punt.</v>
      </c>
      <c r="D210" s="9" t="str">
        <f t="shared" si="11"/>
        <v>Middenbouw</v>
      </c>
      <c r="E210" s="10">
        <v>5</v>
      </c>
      <c r="F210" s="1" t="s">
        <v>618</v>
      </c>
    </row>
    <row r="211" spans="1:6" x14ac:dyDescent="0.2">
      <c r="A211" s="47" t="s">
        <v>528</v>
      </c>
      <c r="B211" s="8" t="str">
        <f t="shared" si="9"/>
        <v>Ze kennen de afgrenzing van een zin.</v>
      </c>
      <c r="C211" s="8" t="str">
        <f t="shared" si="10"/>
        <v>Ik begin een zin met een hoofdletter en eindig met een punt.</v>
      </c>
      <c r="D211" s="9" t="str">
        <f t="shared" si="11"/>
        <v>Middenbouw</v>
      </c>
      <c r="E211" s="10">
        <v>5</v>
      </c>
      <c r="F211" s="1" t="s">
        <v>715</v>
      </c>
    </row>
    <row r="212" spans="1:6" x14ac:dyDescent="0.2">
      <c r="A212" s="47" t="s">
        <v>528</v>
      </c>
      <c r="B212" s="8" t="str">
        <f t="shared" si="9"/>
        <v>Ze kennen de afgrenzing van een zin.</v>
      </c>
      <c r="C212" s="8" t="str">
        <f t="shared" si="10"/>
        <v>Ik begin een zin met een hoofdletter en eindig met een punt.</v>
      </c>
      <c r="D212" s="9" t="str">
        <f t="shared" si="11"/>
        <v>Middenbouw</v>
      </c>
      <c r="E212" s="10">
        <v>5</v>
      </c>
      <c r="F212" s="1" t="s">
        <v>706</v>
      </c>
    </row>
    <row r="213" spans="1:6" x14ac:dyDescent="0.2">
      <c r="A213" s="47" t="s">
        <v>528</v>
      </c>
      <c r="B213" s="8" t="str">
        <f t="shared" si="9"/>
        <v>Ze kennen de afgrenzing van een zin.</v>
      </c>
      <c r="C213" s="8" t="str">
        <f t="shared" si="10"/>
        <v>Ik begin een zin met een hoofdletter en eindig met een punt.</v>
      </c>
      <c r="D213" s="9" t="str">
        <f t="shared" si="11"/>
        <v>Middenbouw</v>
      </c>
      <c r="E213" s="10">
        <v>5</v>
      </c>
      <c r="F213" s="1" t="s">
        <v>716</v>
      </c>
    </row>
    <row r="214" spans="1:6" x14ac:dyDescent="0.2">
      <c r="A214" s="47" t="s">
        <v>528</v>
      </c>
      <c r="B214" s="8" t="str">
        <f t="shared" si="9"/>
        <v>Ze kennen de afgrenzing van een zin.</v>
      </c>
      <c r="C214" s="8" t="str">
        <f t="shared" si="10"/>
        <v>Ik begin een zin met een hoofdletter en eindig met een punt.</v>
      </c>
      <c r="D214" s="9" t="str">
        <f t="shared" si="11"/>
        <v>Middenbouw</v>
      </c>
      <c r="E214" s="10">
        <v>5</v>
      </c>
      <c r="F214" s="1" t="s">
        <v>707</v>
      </c>
    </row>
    <row r="215" spans="1:6" x14ac:dyDescent="0.2">
      <c r="A215" s="47" t="s">
        <v>528</v>
      </c>
      <c r="B215" s="8" t="str">
        <f t="shared" si="9"/>
        <v>Ze kennen de afgrenzing van een zin.</v>
      </c>
      <c r="C215" s="8" t="str">
        <f t="shared" si="10"/>
        <v>Ik begin een zin met een hoofdletter en eindig met een punt.</v>
      </c>
      <c r="D215" s="9" t="str">
        <f t="shared" si="11"/>
        <v>Middenbouw</v>
      </c>
      <c r="E215" s="10">
        <v>5</v>
      </c>
      <c r="F215" s="1" t="s">
        <v>709</v>
      </c>
    </row>
    <row r="216" spans="1:6" x14ac:dyDescent="0.2">
      <c r="A216" s="47" t="s">
        <v>528</v>
      </c>
      <c r="B216" s="8" t="str">
        <f t="shared" si="9"/>
        <v>Ze kennen de afgrenzing van een zin.</v>
      </c>
      <c r="C216" s="8" t="str">
        <f t="shared" si="10"/>
        <v>Ik begin een zin met een hoofdletter en eindig met een punt.</v>
      </c>
      <c r="D216" s="9" t="str">
        <f t="shared" si="11"/>
        <v>Middenbouw</v>
      </c>
      <c r="E216" s="10">
        <v>5</v>
      </c>
      <c r="F216" s="1" t="s">
        <v>711</v>
      </c>
    </row>
    <row r="217" spans="1:6" x14ac:dyDescent="0.2">
      <c r="A217" s="47" t="s">
        <v>528</v>
      </c>
      <c r="B217" s="8" t="str">
        <f t="shared" si="9"/>
        <v>Ze kennen de afgrenzing van een zin.</v>
      </c>
      <c r="C217" s="8" t="str">
        <f t="shared" si="10"/>
        <v>Ik begin een zin met een hoofdletter en eindig met een punt.</v>
      </c>
      <c r="D217" s="9" t="str">
        <f t="shared" si="11"/>
        <v>Middenbouw</v>
      </c>
      <c r="E217" s="10">
        <v>5</v>
      </c>
      <c r="F217" s="1" t="s">
        <v>717</v>
      </c>
    </row>
    <row r="218" spans="1:6" x14ac:dyDescent="0.2">
      <c r="A218" s="47" t="s">
        <v>528</v>
      </c>
      <c r="B218" s="8" t="str">
        <f t="shared" si="9"/>
        <v>Ze kennen de afgrenzing van een zin.</v>
      </c>
      <c r="C218" s="8" t="str">
        <f t="shared" si="10"/>
        <v>Ik begin een zin met een hoofdletter en eindig met een punt.</v>
      </c>
      <c r="D218" s="9" t="str">
        <f t="shared" si="11"/>
        <v>Middenbouw</v>
      </c>
      <c r="E218" s="10">
        <v>5</v>
      </c>
      <c r="F218" s="1" t="s">
        <v>718</v>
      </c>
    </row>
    <row r="219" spans="1:6" x14ac:dyDescent="0.2">
      <c r="A219" s="47" t="s">
        <v>528</v>
      </c>
      <c r="B219" s="8" t="str">
        <f t="shared" si="9"/>
        <v>Ze kennen de afgrenzing van een zin.</v>
      </c>
      <c r="C219" s="8" t="str">
        <f t="shared" si="10"/>
        <v>Ik begin een zin met een hoofdletter en eindig met een punt.</v>
      </c>
      <c r="D219" s="9" t="str">
        <f t="shared" si="11"/>
        <v>Middenbouw</v>
      </c>
      <c r="E219" s="10">
        <v>5</v>
      </c>
      <c r="F219" s="1" t="s">
        <v>567</v>
      </c>
    </row>
    <row r="220" spans="1:6" x14ac:dyDescent="0.2">
      <c r="A220" s="47" t="s">
        <v>528</v>
      </c>
      <c r="B220" s="8" t="str">
        <f t="shared" si="9"/>
        <v>Ze kennen de afgrenzing van een zin.</v>
      </c>
      <c r="C220" s="8" t="str">
        <f t="shared" si="10"/>
        <v>Ik begin een zin met een hoofdletter en eindig met een punt.</v>
      </c>
      <c r="D220" s="9" t="str">
        <f t="shared" si="11"/>
        <v>Middenbouw</v>
      </c>
      <c r="E220" s="10">
        <v>5</v>
      </c>
      <c r="F220" s="1" t="s">
        <v>719</v>
      </c>
    </row>
    <row r="221" spans="1:6" x14ac:dyDescent="0.2">
      <c r="A221" s="47" t="s">
        <v>528</v>
      </c>
      <c r="B221" s="8" t="str">
        <f t="shared" si="9"/>
        <v>Ze kennen de afgrenzing van een zin.</v>
      </c>
      <c r="C221" s="8" t="str">
        <f t="shared" si="10"/>
        <v>Ik begin een zin met een hoofdletter en eindig met een punt.</v>
      </c>
      <c r="D221" s="9" t="str">
        <f t="shared" si="11"/>
        <v>Middenbouw</v>
      </c>
      <c r="E221" s="10">
        <v>5</v>
      </c>
      <c r="F221" s="1" t="s">
        <v>723</v>
      </c>
    </row>
    <row r="222" spans="1:6" x14ac:dyDescent="0.2">
      <c r="A222" s="47" t="s">
        <v>528</v>
      </c>
      <c r="B222" s="8" t="str">
        <f t="shared" si="9"/>
        <v>Ze kennen de afgrenzing van een zin.</v>
      </c>
      <c r="C222" s="8" t="str">
        <f t="shared" si="10"/>
        <v>Ik begin een zin met een hoofdletter en eindig met een punt.</v>
      </c>
      <c r="D222" s="9" t="str">
        <f t="shared" si="11"/>
        <v>Middenbouw</v>
      </c>
      <c r="E222" s="10">
        <v>5</v>
      </c>
      <c r="F222" s="1" t="s">
        <v>724</v>
      </c>
    </row>
    <row r="223" spans="1:6" x14ac:dyDescent="0.2">
      <c r="A223" s="47" t="s">
        <v>528</v>
      </c>
      <c r="B223" s="8" t="str">
        <f t="shared" si="9"/>
        <v>Ze kennen de afgrenzing van een zin.</v>
      </c>
      <c r="C223" s="8" t="str">
        <f t="shared" si="10"/>
        <v>Ik begin een zin met een hoofdletter en eindig met een punt.</v>
      </c>
      <c r="D223" s="9" t="str">
        <f t="shared" si="11"/>
        <v>Middenbouw</v>
      </c>
      <c r="E223" s="10">
        <v>5</v>
      </c>
      <c r="F223" s="1" t="s">
        <v>726</v>
      </c>
    </row>
    <row r="224" spans="1:6" x14ac:dyDescent="0.2">
      <c r="A224" s="47" t="s">
        <v>528</v>
      </c>
      <c r="B224" s="8" t="str">
        <f t="shared" si="9"/>
        <v>Ze kennen de afgrenzing van een zin.</v>
      </c>
      <c r="C224" s="8" t="str">
        <f t="shared" si="10"/>
        <v>Ik begin een zin met een hoofdletter en eindig met een punt.</v>
      </c>
      <c r="D224" s="9" t="str">
        <f t="shared" si="11"/>
        <v>Middenbouw</v>
      </c>
      <c r="E224" s="10">
        <v>5</v>
      </c>
      <c r="F224" s="1" t="s">
        <v>727</v>
      </c>
    </row>
    <row r="225" spans="1:6" x14ac:dyDescent="0.2">
      <c r="A225" s="47" t="s">
        <v>528</v>
      </c>
      <c r="B225" s="8" t="str">
        <f t="shared" si="9"/>
        <v>Ze kennen de afgrenzing van een zin.</v>
      </c>
      <c r="C225" s="8" t="str">
        <f t="shared" si="10"/>
        <v>Ik begin een zin met een hoofdletter en eindig met een punt.</v>
      </c>
      <c r="D225" s="9" t="str">
        <f t="shared" si="11"/>
        <v>Middenbouw</v>
      </c>
      <c r="E225" s="10">
        <v>5</v>
      </c>
      <c r="F225" s="1" t="s">
        <v>728</v>
      </c>
    </row>
    <row r="226" spans="1:6" x14ac:dyDescent="0.2">
      <c r="A226" s="47" t="s">
        <v>528</v>
      </c>
      <c r="B226" s="8" t="str">
        <f t="shared" si="9"/>
        <v>Ze kennen de afgrenzing van een zin.</v>
      </c>
      <c r="C226" s="8" t="str">
        <f t="shared" si="10"/>
        <v>Ik begin een zin met een hoofdletter en eindig met een punt.</v>
      </c>
      <c r="D226" s="9" t="str">
        <f t="shared" si="11"/>
        <v>Middenbouw</v>
      </c>
      <c r="E226" s="10">
        <v>5</v>
      </c>
      <c r="F226" s="1" t="s">
        <v>730</v>
      </c>
    </row>
    <row r="227" spans="1:6" x14ac:dyDescent="0.2">
      <c r="A227" s="47" t="s">
        <v>528</v>
      </c>
      <c r="B227" s="8" t="str">
        <f t="shared" si="9"/>
        <v>Ze kennen de afgrenzing van een zin.</v>
      </c>
      <c r="C227" s="8" t="str">
        <f t="shared" si="10"/>
        <v>Ik begin een zin met een hoofdletter en eindig met een punt.</v>
      </c>
      <c r="D227" s="9" t="str">
        <f t="shared" si="11"/>
        <v>Middenbouw</v>
      </c>
      <c r="E227" s="10">
        <v>5</v>
      </c>
      <c r="F227" s="1" t="s">
        <v>729</v>
      </c>
    </row>
    <row r="228" spans="1:6" x14ac:dyDescent="0.2">
      <c r="A228" s="47" t="s">
        <v>528</v>
      </c>
      <c r="B228" s="8" t="str">
        <f t="shared" si="9"/>
        <v>Ze kennen de afgrenzing van een zin.</v>
      </c>
      <c r="C228" s="8" t="str">
        <f t="shared" si="10"/>
        <v>Ik begin een zin met een hoofdletter en eindig met een punt.</v>
      </c>
      <c r="D228" s="9" t="str">
        <f t="shared" si="11"/>
        <v>Middenbouw</v>
      </c>
      <c r="E228" s="10">
        <v>5</v>
      </c>
      <c r="F228" s="1" t="s">
        <v>732</v>
      </c>
    </row>
    <row r="229" spans="1:6" x14ac:dyDescent="0.2">
      <c r="A229" s="47" t="s">
        <v>528</v>
      </c>
      <c r="B229" s="8" t="str">
        <f t="shared" si="9"/>
        <v>Ze kennen de afgrenzing van een zin.</v>
      </c>
      <c r="C229" s="8" t="str">
        <f t="shared" si="10"/>
        <v>Ik begin een zin met een hoofdletter en eindig met een punt.</v>
      </c>
      <c r="D229" s="9" t="str">
        <f t="shared" si="11"/>
        <v>Middenbouw</v>
      </c>
      <c r="E229" s="10">
        <v>5</v>
      </c>
      <c r="F229" s="1" t="s">
        <v>559</v>
      </c>
    </row>
    <row r="230" spans="1:6" x14ac:dyDescent="0.2">
      <c r="A230" s="47" t="s">
        <v>528</v>
      </c>
      <c r="B230" s="8" t="str">
        <f t="shared" si="9"/>
        <v>Ze kennen de afgrenzing van een zin.</v>
      </c>
      <c r="C230" s="8" t="str">
        <f t="shared" si="10"/>
        <v>Ik begin een zin met een hoofdletter en eindig met een punt.</v>
      </c>
      <c r="D230" s="9" t="str">
        <f t="shared" si="11"/>
        <v>Middenbouw</v>
      </c>
      <c r="E230" s="14">
        <v>5</v>
      </c>
      <c r="F230" s="15" t="s">
        <v>556</v>
      </c>
    </row>
    <row r="231" spans="1:6" x14ac:dyDescent="0.2">
      <c r="A231" s="47" t="s">
        <v>528</v>
      </c>
      <c r="B231" s="8" t="str">
        <f t="shared" si="9"/>
        <v>Ze kennen de afgrenzing van een zin.</v>
      </c>
      <c r="C231" s="8" t="str">
        <f t="shared" si="10"/>
        <v>Ik begin een zin met een hoofdletter en eindig met een punt.</v>
      </c>
      <c r="D231" s="9" t="str">
        <f t="shared" si="11"/>
        <v>Middenbouw</v>
      </c>
      <c r="E231" s="10">
        <v>5</v>
      </c>
      <c r="F231" s="56" t="s">
        <v>563</v>
      </c>
    </row>
    <row r="232" spans="1:6" x14ac:dyDescent="0.2">
      <c r="A232" s="47" t="s">
        <v>528</v>
      </c>
      <c r="B232" s="8" t="str">
        <f t="shared" si="9"/>
        <v>Ze kennen de afgrenzing van een zin.</v>
      </c>
      <c r="C232" s="8" t="str">
        <f t="shared" si="10"/>
        <v>Ik begin een zin met een hoofdletter en eindig met een punt.</v>
      </c>
      <c r="D232" s="9" t="str">
        <f t="shared" si="11"/>
        <v>Middenbouw</v>
      </c>
      <c r="E232" s="14">
        <v>5</v>
      </c>
      <c r="F232" s="15" t="s">
        <v>558</v>
      </c>
    </row>
    <row r="233" spans="1:6" x14ac:dyDescent="0.2">
      <c r="A233" s="47" t="s">
        <v>528</v>
      </c>
      <c r="B233" s="8" t="str">
        <f t="shared" si="9"/>
        <v>Ze kennen de afgrenzing van een zin.</v>
      </c>
      <c r="C233" s="8" t="str">
        <f t="shared" si="10"/>
        <v>Ik begin een zin met een hoofdletter en eindig met een punt.</v>
      </c>
      <c r="D233" s="9" t="str">
        <f t="shared" si="11"/>
        <v>Middenbouw</v>
      </c>
      <c r="E233" s="14">
        <v>5</v>
      </c>
      <c r="F233" s="15" t="s">
        <v>556</v>
      </c>
    </row>
    <row r="234" spans="1:6" ht="28.5" x14ac:dyDescent="0.2">
      <c r="A234" s="47" t="s">
        <v>415</v>
      </c>
      <c r="B234" s="8" t="str">
        <f t="shared" si="9"/>
        <v>Ze kennen de globale structuur van verhalen en informatieve teksten.</v>
      </c>
      <c r="C234" s="8" t="str">
        <f t="shared" si="10"/>
        <v>Ik gebruik in een tekst altijd een inleiding, een kern en slot.</v>
      </c>
      <c r="D234" s="9" t="str">
        <f t="shared" si="11"/>
        <v>Middenbouw</v>
      </c>
      <c r="E234" s="10">
        <v>5</v>
      </c>
      <c r="F234" s="1" t="s">
        <v>702</v>
      </c>
    </row>
    <row r="235" spans="1:6" ht="28.5" x14ac:dyDescent="0.2">
      <c r="A235" s="47" t="s">
        <v>415</v>
      </c>
      <c r="B235" s="8" t="str">
        <f t="shared" si="9"/>
        <v>Ze kennen de globale structuur van verhalen en informatieve teksten.</v>
      </c>
      <c r="C235" s="8" t="str">
        <f t="shared" si="10"/>
        <v>Ik gebruik in een tekst altijd een inleiding, een kern en slot.</v>
      </c>
      <c r="D235" s="9" t="str">
        <f t="shared" si="11"/>
        <v>Middenbouw</v>
      </c>
      <c r="E235" s="10">
        <v>5</v>
      </c>
      <c r="F235" s="1" t="s">
        <v>743</v>
      </c>
    </row>
    <row r="236" spans="1:6" ht="28.5" x14ac:dyDescent="0.2">
      <c r="A236" s="47" t="s">
        <v>415</v>
      </c>
      <c r="B236" s="8" t="str">
        <f t="shared" si="9"/>
        <v>Ze kennen de globale structuur van verhalen en informatieve teksten.</v>
      </c>
      <c r="C236" s="8" t="str">
        <f t="shared" si="10"/>
        <v>Ik gebruik in een tekst altijd een inleiding, een kern en slot.</v>
      </c>
      <c r="D236" s="9" t="str">
        <f t="shared" si="11"/>
        <v>Middenbouw</v>
      </c>
      <c r="E236" s="10">
        <v>5</v>
      </c>
      <c r="F236" s="1" t="s">
        <v>714</v>
      </c>
    </row>
    <row r="237" spans="1:6" ht="28.5" x14ac:dyDescent="0.2">
      <c r="A237" s="47" t="s">
        <v>415</v>
      </c>
      <c r="B237" s="8" t="str">
        <f t="shared" si="9"/>
        <v>Ze kennen de globale structuur van verhalen en informatieve teksten.</v>
      </c>
      <c r="C237" s="8" t="str">
        <f t="shared" si="10"/>
        <v>Ik gebruik in een tekst altijd een inleiding, een kern en slot.</v>
      </c>
      <c r="D237" s="9" t="str">
        <f t="shared" si="11"/>
        <v>Middenbouw</v>
      </c>
      <c r="E237" s="10">
        <v>5</v>
      </c>
      <c r="F237" s="1" t="s">
        <v>618</v>
      </c>
    </row>
    <row r="238" spans="1:6" ht="28.5" x14ac:dyDescent="0.2">
      <c r="A238" s="47" t="s">
        <v>415</v>
      </c>
      <c r="B238" s="8" t="str">
        <f t="shared" si="9"/>
        <v>Ze kennen de globale structuur van verhalen en informatieve teksten.</v>
      </c>
      <c r="C238" s="8" t="str">
        <f t="shared" si="10"/>
        <v>Ik gebruik in een tekst altijd een inleiding, een kern en slot.</v>
      </c>
      <c r="D238" s="9" t="str">
        <f t="shared" si="11"/>
        <v>Middenbouw</v>
      </c>
      <c r="E238" s="10">
        <v>5</v>
      </c>
      <c r="F238" s="1" t="s">
        <v>715</v>
      </c>
    </row>
    <row r="239" spans="1:6" ht="28.5" x14ac:dyDescent="0.2">
      <c r="A239" s="47" t="s">
        <v>415</v>
      </c>
      <c r="B239" s="8" t="str">
        <f t="shared" si="9"/>
        <v>Ze kennen de globale structuur van verhalen en informatieve teksten.</v>
      </c>
      <c r="C239" s="8" t="str">
        <f t="shared" si="10"/>
        <v>Ik gebruik in een tekst altijd een inleiding, een kern en slot.</v>
      </c>
      <c r="D239" s="9" t="str">
        <f t="shared" si="11"/>
        <v>Middenbouw</v>
      </c>
      <c r="E239" s="10">
        <v>5</v>
      </c>
      <c r="F239" s="1" t="s">
        <v>706</v>
      </c>
    </row>
    <row r="240" spans="1:6" ht="28.5" x14ac:dyDescent="0.2">
      <c r="A240" s="47" t="s">
        <v>415</v>
      </c>
      <c r="B240" s="8" t="str">
        <f t="shared" si="9"/>
        <v>Ze kennen de globale structuur van verhalen en informatieve teksten.</v>
      </c>
      <c r="C240" s="8" t="str">
        <f t="shared" si="10"/>
        <v>Ik gebruik in een tekst altijd een inleiding, een kern en slot.</v>
      </c>
      <c r="D240" s="9" t="str">
        <f t="shared" si="11"/>
        <v>Middenbouw</v>
      </c>
      <c r="E240" s="10">
        <v>5</v>
      </c>
      <c r="F240" s="1" t="s">
        <v>716</v>
      </c>
    </row>
    <row r="241" spans="1:6" ht="28.5" x14ac:dyDescent="0.2">
      <c r="A241" s="47" t="s">
        <v>415</v>
      </c>
      <c r="B241" s="8" t="str">
        <f t="shared" si="9"/>
        <v>Ze kennen de globale structuur van verhalen en informatieve teksten.</v>
      </c>
      <c r="C241" s="8" t="str">
        <f t="shared" si="10"/>
        <v>Ik gebruik in een tekst altijd een inleiding, een kern en slot.</v>
      </c>
      <c r="D241" s="9" t="str">
        <f t="shared" si="11"/>
        <v>Middenbouw</v>
      </c>
      <c r="E241" s="10">
        <v>5</v>
      </c>
      <c r="F241" s="1" t="s">
        <v>707</v>
      </c>
    </row>
    <row r="242" spans="1:6" ht="28.5" x14ac:dyDescent="0.2">
      <c r="A242" s="47" t="s">
        <v>415</v>
      </c>
      <c r="B242" s="8" t="str">
        <f t="shared" si="9"/>
        <v>Ze kennen de globale structuur van verhalen en informatieve teksten.</v>
      </c>
      <c r="C242" s="8" t="str">
        <f t="shared" si="10"/>
        <v>Ik gebruik in een tekst altijd een inleiding, een kern en slot.</v>
      </c>
      <c r="D242" s="9" t="str">
        <f t="shared" si="11"/>
        <v>Middenbouw</v>
      </c>
      <c r="E242" s="10">
        <v>5</v>
      </c>
      <c r="F242" s="1" t="s">
        <v>709</v>
      </c>
    </row>
    <row r="243" spans="1:6" ht="28.5" x14ac:dyDescent="0.2">
      <c r="A243" s="47" t="s">
        <v>415</v>
      </c>
      <c r="B243" s="8" t="str">
        <f t="shared" si="9"/>
        <v>Ze kennen de globale structuur van verhalen en informatieve teksten.</v>
      </c>
      <c r="C243" s="8" t="str">
        <f t="shared" si="10"/>
        <v>Ik gebruik in een tekst altijd een inleiding, een kern en slot.</v>
      </c>
      <c r="D243" s="9" t="str">
        <f t="shared" si="11"/>
        <v>Middenbouw</v>
      </c>
      <c r="E243" s="10">
        <v>5</v>
      </c>
      <c r="F243" s="1" t="s">
        <v>724</v>
      </c>
    </row>
    <row r="244" spans="1:6" ht="28.5" x14ac:dyDescent="0.2">
      <c r="A244" s="47" t="s">
        <v>415</v>
      </c>
      <c r="B244" s="8" t="str">
        <f t="shared" si="9"/>
        <v>Ze kennen de globale structuur van verhalen en informatieve teksten.</v>
      </c>
      <c r="C244" s="8" t="str">
        <f t="shared" si="10"/>
        <v>Ik gebruik in een tekst altijd een inleiding, een kern en slot.</v>
      </c>
      <c r="D244" s="9" t="str">
        <f t="shared" si="11"/>
        <v>Middenbouw</v>
      </c>
      <c r="E244" s="10">
        <v>5</v>
      </c>
      <c r="F244" s="1" t="s">
        <v>727</v>
      </c>
    </row>
    <row r="245" spans="1:6" ht="28.5" x14ac:dyDescent="0.2">
      <c r="A245" s="47" t="s">
        <v>415</v>
      </c>
      <c r="B245" s="8" t="str">
        <f t="shared" si="9"/>
        <v>Ze kennen de globale structuur van verhalen en informatieve teksten.</v>
      </c>
      <c r="C245" s="8" t="str">
        <f t="shared" si="10"/>
        <v>Ik gebruik in een tekst altijd een inleiding, een kern en slot.</v>
      </c>
      <c r="D245" s="9" t="str">
        <f t="shared" si="11"/>
        <v>Middenbouw</v>
      </c>
      <c r="E245" s="10">
        <v>5</v>
      </c>
      <c r="F245" s="1" t="s">
        <v>730</v>
      </c>
    </row>
    <row r="246" spans="1:6" ht="28.5" x14ac:dyDescent="0.2">
      <c r="A246" s="47" t="s">
        <v>415</v>
      </c>
      <c r="B246" s="8" t="str">
        <f t="shared" si="9"/>
        <v>Ze kennen de globale structuur van verhalen en informatieve teksten.</v>
      </c>
      <c r="C246" s="8" t="str">
        <f t="shared" si="10"/>
        <v>Ik gebruik in een tekst altijd een inleiding, een kern en slot.</v>
      </c>
      <c r="D246" s="9" t="str">
        <f t="shared" si="11"/>
        <v>Middenbouw</v>
      </c>
      <c r="E246" s="10">
        <v>5</v>
      </c>
      <c r="F246" s="1" t="s">
        <v>732</v>
      </c>
    </row>
    <row r="247" spans="1:6" ht="28.5" x14ac:dyDescent="0.2">
      <c r="A247" s="47" t="s">
        <v>415</v>
      </c>
      <c r="B247" s="8" t="str">
        <f t="shared" si="9"/>
        <v>Ze kennen de globale structuur van verhalen en informatieve teksten.</v>
      </c>
      <c r="C247" s="8" t="str">
        <f t="shared" si="10"/>
        <v>Ik gebruik in een tekst altijd een inleiding, een kern en slot.</v>
      </c>
      <c r="D247" s="9" t="str">
        <f t="shared" si="11"/>
        <v>Middenbouw</v>
      </c>
      <c r="E247" s="14">
        <v>5</v>
      </c>
      <c r="F247" s="15" t="s">
        <v>556</v>
      </c>
    </row>
    <row r="248" spans="1:6" ht="28.5" x14ac:dyDescent="0.2">
      <c r="A248" s="47" t="s">
        <v>415</v>
      </c>
      <c r="B248" s="8" t="str">
        <f t="shared" si="9"/>
        <v>Ze kennen de globale structuur van verhalen en informatieve teksten.</v>
      </c>
      <c r="C248" s="8" t="str">
        <f t="shared" si="10"/>
        <v>Ik gebruik in een tekst altijd een inleiding, een kern en slot.</v>
      </c>
      <c r="D248" s="9" t="str">
        <f t="shared" si="11"/>
        <v>Middenbouw</v>
      </c>
      <c r="E248" s="10">
        <v>5</v>
      </c>
      <c r="F248" s="1" t="s">
        <v>557</v>
      </c>
    </row>
    <row r="249" spans="1:6" ht="28.5" x14ac:dyDescent="0.2">
      <c r="A249" s="47" t="s">
        <v>415</v>
      </c>
      <c r="B249" s="8" t="str">
        <f t="shared" si="9"/>
        <v>Ze kennen de globale structuur van verhalen en informatieve teksten.</v>
      </c>
      <c r="C249" s="8" t="str">
        <f t="shared" si="10"/>
        <v>Ik gebruik in een tekst altijd een inleiding, een kern en slot.</v>
      </c>
      <c r="D249" s="9" t="str">
        <f t="shared" si="11"/>
        <v>Middenbouw</v>
      </c>
      <c r="E249" s="10">
        <v>5</v>
      </c>
      <c r="F249" s="1" t="s">
        <v>558</v>
      </c>
    </row>
    <row r="250" spans="1:6" ht="28.5" x14ac:dyDescent="0.2">
      <c r="A250" s="47" t="s">
        <v>415</v>
      </c>
      <c r="B250" s="8" t="str">
        <f t="shared" si="9"/>
        <v>Ze kennen de globale structuur van verhalen en informatieve teksten.</v>
      </c>
      <c r="C250" s="8" t="str">
        <f t="shared" si="10"/>
        <v>Ik gebruik in een tekst altijd een inleiding, een kern en slot.</v>
      </c>
      <c r="D250" s="9" t="str">
        <f t="shared" si="11"/>
        <v>Middenbouw</v>
      </c>
      <c r="E250" s="10">
        <v>5</v>
      </c>
      <c r="F250" s="1" t="s">
        <v>562</v>
      </c>
    </row>
    <row r="251" spans="1:6" ht="28.5" x14ac:dyDescent="0.2">
      <c r="A251" s="48" t="s">
        <v>438</v>
      </c>
      <c r="B251" s="8" t="str">
        <f t="shared" si="9"/>
        <v>Ze begrijpen dat de geschreven taalcode is gebaseerd op de standaardtaal.</v>
      </c>
      <c r="C251" s="8" t="str">
        <f t="shared" si="10"/>
        <v>Ik kan de standaard regels van onze geschreven taal verwoorden.</v>
      </c>
      <c r="D251" s="9" t="str">
        <f t="shared" si="11"/>
        <v>Bovenbouw</v>
      </c>
      <c r="E251" s="10">
        <v>6</v>
      </c>
      <c r="F251" s="1" t="s">
        <v>744</v>
      </c>
    </row>
    <row r="252" spans="1:6" ht="28.5" x14ac:dyDescent="0.2">
      <c r="A252" s="48" t="s">
        <v>438</v>
      </c>
      <c r="B252" s="8" t="str">
        <f t="shared" si="9"/>
        <v>Ze begrijpen dat de geschreven taalcode is gebaseerd op de standaardtaal.</v>
      </c>
      <c r="C252" s="8" t="str">
        <f t="shared" si="10"/>
        <v>Ik kan de standaard regels van onze geschreven taal verwoorden.</v>
      </c>
      <c r="D252" s="9" t="str">
        <f t="shared" si="11"/>
        <v>Bovenbouw</v>
      </c>
      <c r="E252" s="10">
        <v>6</v>
      </c>
      <c r="F252" s="1" t="s">
        <v>745</v>
      </c>
    </row>
    <row r="253" spans="1:6" ht="28.5" x14ac:dyDescent="0.2">
      <c r="A253" s="48" t="s">
        <v>438</v>
      </c>
      <c r="B253" s="8" t="str">
        <f t="shared" si="9"/>
        <v>Ze begrijpen dat de geschreven taalcode is gebaseerd op de standaardtaal.</v>
      </c>
      <c r="C253" s="8" t="str">
        <f t="shared" si="10"/>
        <v>Ik kan de standaard regels van onze geschreven taal verwoorden.</v>
      </c>
      <c r="D253" s="9" t="str">
        <f t="shared" si="11"/>
        <v>Bovenbouw</v>
      </c>
      <c r="E253" s="10">
        <v>6</v>
      </c>
      <c r="F253" s="1" t="s">
        <v>759</v>
      </c>
    </row>
    <row r="254" spans="1:6" ht="28.5" x14ac:dyDescent="0.2">
      <c r="A254" s="48" t="s">
        <v>438</v>
      </c>
      <c r="B254" s="8" t="str">
        <f t="shared" si="9"/>
        <v>Ze begrijpen dat de geschreven taalcode is gebaseerd op de standaardtaal.</v>
      </c>
      <c r="C254" s="8" t="str">
        <f t="shared" si="10"/>
        <v>Ik kan de standaard regels van onze geschreven taal verwoorden.</v>
      </c>
      <c r="D254" s="9" t="str">
        <f t="shared" si="11"/>
        <v>Bovenbouw</v>
      </c>
      <c r="E254" s="10">
        <v>6</v>
      </c>
      <c r="F254" s="1" t="s">
        <v>746</v>
      </c>
    </row>
    <row r="255" spans="1:6" ht="28.5" x14ac:dyDescent="0.2">
      <c r="A255" s="48" t="s">
        <v>438</v>
      </c>
      <c r="B255" s="8" t="str">
        <f t="shared" si="9"/>
        <v>Ze begrijpen dat de geschreven taalcode is gebaseerd op de standaardtaal.</v>
      </c>
      <c r="C255" s="8" t="str">
        <f t="shared" si="10"/>
        <v>Ik kan de standaard regels van onze geschreven taal verwoorden.</v>
      </c>
      <c r="D255" s="9" t="str">
        <f t="shared" si="11"/>
        <v>Bovenbouw</v>
      </c>
      <c r="E255" s="10">
        <v>6</v>
      </c>
      <c r="F255" s="1" t="s">
        <v>815</v>
      </c>
    </row>
    <row r="256" spans="1:6" ht="28.5" x14ac:dyDescent="0.2">
      <c r="A256" s="48" t="s">
        <v>438</v>
      </c>
      <c r="B256" s="8" t="str">
        <f t="shared" si="9"/>
        <v>Ze begrijpen dat de geschreven taalcode is gebaseerd op de standaardtaal.</v>
      </c>
      <c r="C256" s="8" t="str">
        <f t="shared" si="10"/>
        <v>Ik kan de standaard regels van onze geschreven taal verwoorden.</v>
      </c>
      <c r="D256" s="9" t="str">
        <f t="shared" si="11"/>
        <v>Bovenbouw</v>
      </c>
      <c r="E256" s="10">
        <v>6</v>
      </c>
      <c r="F256" s="1" t="s">
        <v>747</v>
      </c>
    </row>
    <row r="257" spans="1:6" ht="28.5" x14ac:dyDescent="0.2">
      <c r="A257" s="48" t="s">
        <v>438</v>
      </c>
      <c r="B257" s="8" t="str">
        <f t="shared" si="9"/>
        <v>Ze begrijpen dat de geschreven taalcode is gebaseerd op de standaardtaal.</v>
      </c>
      <c r="C257" s="8" t="str">
        <f t="shared" si="10"/>
        <v>Ik kan de standaard regels van onze geschreven taal verwoorden.</v>
      </c>
      <c r="D257" s="9" t="str">
        <f t="shared" si="11"/>
        <v>Bovenbouw</v>
      </c>
      <c r="E257" s="10">
        <v>6</v>
      </c>
      <c r="F257" s="1" t="s">
        <v>794</v>
      </c>
    </row>
    <row r="258" spans="1:6" ht="28.5" x14ac:dyDescent="0.2">
      <c r="A258" s="48" t="s">
        <v>438</v>
      </c>
      <c r="B258" s="8" t="str">
        <f t="shared" ref="B258:B320" si="12">IF(A258="2.8.1","Kinderen weten dat uiteenlopende tekstgenres verschillende functies hebben.",IF(A258="2.8.2","Ze hebben zicht op de processen van schriftelijk taalgebruik.",IF(A258="2.8.3","Ze maken onderscheid tussen woordsoorten.",IF(A258="2.8.4","Ze kennen de afgrenzing van een zin.",IF(A258="2.8.5","Ze kennen de globale structuur van verhalen en informatieve teksten.",IF(A258="2.8.6","Kinderen zijn in staat qua functie en structuur onderscheid te maken tussen verhalende, informatieve, argumentatieve, directieve en expressieve teksten.",IF(A258="2.8.7","Ze zijn in staat om verbuiging van naamwoorden en vervoeging van werkwoorden te interpreteren en toe te passen.",IF(A258="2.8.8","Ze beheersen basale grammaticale begrippen, zoals onderwerp, gezegde en persoonsvorm.",IF(A258="2.8.9","Ze maken het onderscheid tussen formeel en informeel gebruik van geschreven taal.",IF(A258="2.8.10","Ze begrijpen dat de geschreven taalcode is gebaseerd op de standaardtaal.","Voer tussendoel in"))))))))))</f>
        <v>Ze begrijpen dat de geschreven taalcode is gebaseerd op de standaardtaal.</v>
      </c>
      <c r="C258" s="8" t="str">
        <f t="shared" ref="C258:C320" si="13">IF(A258="2.8.1","Ik weet wanneer je welke tekstsoort gebruikt.",IF(A258="2.8.2","Ik kan vertellen welke stappen er gezet zijn bij het schrijven van een tekst.",IF(A258="2.8.3","Ik herken verschillende woordsoorten.",IF(A258="2.8.4","Ik begin een zin met een hoofdletter en eindig met een punt.",IF(A258="2.8.5","Ik gebruik in een tekst altijd een inleiding, een kern en slot.",IF(A258="2.8.6","Ik kan het verschil bepalen tussen verschillende tekstsoorten door te kijken naar het doel en de opbouw/structuur van de tekst.",IF(A258="2.8.7","Ik kan werken met naamwoorden en werkwoorden in een zin om verschillende betekenissen te creëren.",IF(A258="2.8.8","Ik kan de betekenis van onderwerp, gezegde en persoonsvorm verwoorden.",IF(A258="2.8.9","Ik weet het verschil tussen formeel en informeel geschreven taalgebruik.",IF(A258="2.8.10","Ik kan de standaard regels van onze geschreven taal verwoorden.","Voer tussendoel in"))))))))))</f>
        <v>Ik kan de standaard regels van onze geschreven taal verwoorden.</v>
      </c>
      <c r="D258" s="9" t="str">
        <f t="shared" ref="D258:D320" si="14">IF(A258="2.8.1","Middenbouw",IF(A258="2.8.2","Middenbouw",IF(A258="2.8.3","Middenbouw",IF(A258="2.8.4","Middenbouw",IF(A258="2.8.5","Middenbouw",IF(A258="2.8.6","Bovenbouw",IF(A258="2.8.7","Bovenbouw",IF(A258="2.8.8","Bovenbouw",IF(A258="2.8.9","Bovenbouw",IF(A258="2.8.10","Bovenbouw","Onbepaald"))))))))))</f>
        <v>Bovenbouw</v>
      </c>
      <c r="E258" s="10">
        <v>6</v>
      </c>
      <c r="F258" s="1" t="s">
        <v>705</v>
      </c>
    </row>
    <row r="259" spans="1:6" ht="28.5" x14ac:dyDescent="0.2">
      <c r="A259" s="48" t="s">
        <v>438</v>
      </c>
      <c r="B259" s="8" t="str">
        <f t="shared" si="12"/>
        <v>Ze begrijpen dat de geschreven taalcode is gebaseerd op de standaardtaal.</v>
      </c>
      <c r="C259" s="8" t="str">
        <f t="shared" si="13"/>
        <v>Ik kan de standaard regels van onze geschreven taal verwoorden.</v>
      </c>
      <c r="D259" s="9" t="str">
        <f t="shared" si="14"/>
        <v>Bovenbouw</v>
      </c>
      <c r="E259" s="10">
        <v>6</v>
      </c>
      <c r="F259" s="1" t="s">
        <v>749</v>
      </c>
    </row>
    <row r="260" spans="1:6" ht="28.5" x14ac:dyDescent="0.2">
      <c r="A260" s="48" t="s">
        <v>438</v>
      </c>
      <c r="B260" s="8" t="str">
        <f t="shared" si="12"/>
        <v>Ze begrijpen dat de geschreven taalcode is gebaseerd op de standaardtaal.</v>
      </c>
      <c r="C260" s="8" t="str">
        <f t="shared" si="13"/>
        <v>Ik kan de standaard regels van onze geschreven taal verwoorden.</v>
      </c>
      <c r="D260" s="9" t="str">
        <f t="shared" si="14"/>
        <v>Bovenbouw</v>
      </c>
      <c r="E260" s="10">
        <v>6</v>
      </c>
      <c r="F260" s="1" t="s">
        <v>715</v>
      </c>
    </row>
    <row r="261" spans="1:6" ht="28.5" x14ac:dyDescent="0.2">
      <c r="A261" s="48" t="s">
        <v>438</v>
      </c>
      <c r="B261" s="8" t="str">
        <f t="shared" si="12"/>
        <v>Ze begrijpen dat de geschreven taalcode is gebaseerd op de standaardtaal.</v>
      </c>
      <c r="C261" s="8" t="str">
        <f t="shared" si="13"/>
        <v>Ik kan de standaard regels van onze geschreven taal verwoorden.</v>
      </c>
      <c r="D261" s="9" t="str">
        <f t="shared" si="14"/>
        <v>Bovenbouw</v>
      </c>
      <c r="E261" s="10">
        <v>6</v>
      </c>
      <c r="F261" s="1" t="s">
        <v>607</v>
      </c>
    </row>
    <row r="262" spans="1:6" ht="42.75" x14ac:dyDescent="0.2">
      <c r="A262" s="48" t="s">
        <v>492</v>
      </c>
      <c r="B262" s="8" t="str">
        <f t="shared" si="12"/>
        <v>Kinderen zijn in staat qua functie en structuur onderscheid te maken tussen verhalende, informatieve, argumentatieve, directieve en expressieve teksten.</v>
      </c>
      <c r="C262" s="8" t="str">
        <f t="shared" si="13"/>
        <v>Ik kan het verschil bepalen tussen verschillende tekstsoorten door te kijken naar het doel en de opbouw/structuur van de tekst.</v>
      </c>
      <c r="D262" s="9" t="str">
        <f t="shared" si="14"/>
        <v>Bovenbouw</v>
      </c>
      <c r="E262" s="10">
        <v>6</v>
      </c>
      <c r="F262" s="1" t="s">
        <v>744</v>
      </c>
    </row>
    <row r="263" spans="1:6" ht="42.75" x14ac:dyDescent="0.2">
      <c r="A263" s="48" t="s">
        <v>492</v>
      </c>
      <c r="B263" s="8" t="str">
        <f t="shared" si="12"/>
        <v>Kinderen zijn in staat qua functie en structuur onderscheid te maken tussen verhalende, informatieve, argumentatieve, directieve en expressieve teksten.</v>
      </c>
      <c r="C263" s="8" t="str">
        <f t="shared" si="13"/>
        <v>Ik kan het verschil bepalen tussen verschillende tekstsoorten door te kijken naar het doel en de opbouw/structuur van de tekst.</v>
      </c>
      <c r="D263" s="9" t="str">
        <f t="shared" si="14"/>
        <v>Bovenbouw</v>
      </c>
      <c r="E263" s="10">
        <v>6</v>
      </c>
      <c r="F263" s="1" t="s">
        <v>745</v>
      </c>
    </row>
    <row r="264" spans="1:6" ht="42.75" x14ac:dyDescent="0.2">
      <c r="A264" s="48" t="s">
        <v>492</v>
      </c>
      <c r="B264" s="8" t="str">
        <f t="shared" si="12"/>
        <v>Kinderen zijn in staat qua functie en structuur onderscheid te maken tussen verhalende, informatieve, argumentatieve, directieve en expressieve teksten.</v>
      </c>
      <c r="C264" s="8" t="str">
        <f t="shared" si="13"/>
        <v>Ik kan het verschil bepalen tussen verschillende tekstsoorten door te kijken naar het doel en de opbouw/structuur van de tekst.</v>
      </c>
      <c r="D264" s="9" t="str">
        <f t="shared" si="14"/>
        <v>Bovenbouw</v>
      </c>
      <c r="E264" s="10">
        <v>6</v>
      </c>
      <c r="F264" s="1" t="s">
        <v>759</v>
      </c>
    </row>
    <row r="265" spans="1:6" ht="42.75" x14ac:dyDescent="0.2">
      <c r="A265" s="48" t="s">
        <v>492</v>
      </c>
      <c r="B265" s="8" t="str">
        <f t="shared" si="12"/>
        <v>Kinderen zijn in staat qua functie en structuur onderscheid te maken tussen verhalende, informatieve, argumentatieve, directieve en expressieve teksten.</v>
      </c>
      <c r="C265" s="8" t="str">
        <f t="shared" si="13"/>
        <v>Ik kan het verschil bepalen tussen verschillende tekstsoorten door te kijken naar het doel en de opbouw/structuur van de tekst.</v>
      </c>
      <c r="D265" s="9" t="str">
        <f t="shared" si="14"/>
        <v>Bovenbouw</v>
      </c>
      <c r="E265" s="10">
        <v>6</v>
      </c>
      <c r="F265" s="1" t="s">
        <v>746</v>
      </c>
    </row>
    <row r="266" spans="1:6" ht="42.75" x14ac:dyDescent="0.2">
      <c r="A266" s="48" t="s">
        <v>492</v>
      </c>
      <c r="B266" s="8" t="str">
        <f t="shared" si="12"/>
        <v>Kinderen zijn in staat qua functie en structuur onderscheid te maken tussen verhalende, informatieve, argumentatieve, directieve en expressieve teksten.</v>
      </c>
      <c r="C266" s="8" t="str">
        <f t="shared" si="13"/>
        <v>Ik kan het verschil bepalen tussen verschillende tekstsoorten door te kijken naar het doel en de opbouw/structuur van de tekst.</v>
      </c>
      <c r="D266" s="9" t="str">
        <f t="shared" si="14"/>
        <v>Bovenbouw</v>
      </c>
      <c r="E266" s="10">
        <v>6</v>
      </c>
      <c r="F266" s="1" t="s">
        <v>747</v>
      </c>
    </row>
    <row r="267" spans="1:6" ht="42.75" x14ac:dyDescent="0.2">
      <c r="A267" s="48" t="s">
        <v>492</v>
      </c>
      <c r="B267" s="8" t="str">
        <f t="shared" si="12"/>
        <v>Kinderen zijn in staat qua functie en structuur onderscheid te maken tussen verhalende, informatieve, argumentatieve, directieve en expressieve teksten.</v>
      </c>
      <c r="C267" s="8" t="str">
        <f t="shared" si="13"/>
        <v>Ik kan het verschil bepalen tussen verschillende tekstsoorten door te kijken naar het doel en de opbouw/structuur van de tekst.</v>
      </c>
      <c r="D267" s="9" t="str">
        <f t="shared" si="14"/>
        <v>Bovenbouw</v>
      </c>
      <c r="E267" s="10">
        <v>6</v>
      </c>
      <c r="F267" s="1" t="s">
        <v>794</v>
      </c>
    </row>
    <row r="268" spans="1:6" ht="42.75" x14ac:dyDescent="0.2">
      <c r="A268" s="48" t="s">
        <v>492</v>
      </c>
      <c r="B268" s="8" t="str">
        <f t="shared" si="12"/>
        <v>Kinderen zijn in staat qua functie en structuur onderscheid te maken tussen verhalende, informatieve, argumentatieve, directieve en expressieve teksten.</v>
      </c>
      <c r="C268" s="8" t="str">
        <f t="shared" si="13"/>
        <v>Ik kan het verschil bepalen tussen verschillende tekstsoorten door te kijken naar het doel en de opbouw/structuur van de tekst.</v>
      </c>
      <c r="D268" s="9" t="str">
        <f t="shared" si="14"/>
        <v>Bovenbouw</v>
      </c>
      <c r="E268" s="10">
        <v>6</v>
      </c>
      <c r="F268" s="1" t="s">
        <v>705</v>
      </c>
    </row>
    <row r="269" spans="1:6" ht="42.75" x14ac:dyDescent="0.2">
      <c r="A269" s="48" t="s">
        <v>492</v>
      </c>
      <c r="B269" s="8" t="str">
        <f t="shared" si="12"/>
        <v>Kinderen zijn in staat qua functie en structuur onderscheid te maken tussen verhalende, informatieve, argumentatieve, directieve en expressieve teksten.</v>
      </c>
      <c r="C269" s="8" t="str">
        <f t="shared" si="13"/>
        <v>Ik kan het verschil bepalen tussen verschillende tekstsoorten door te kijken naar het doel en de opbouw/structuur van de tekst.</v>
      </c>
      <c r="D269" s="9" t="str">
        <f t="shared" si="14"/>
        <v>Bovenbouw</v>
      </c>
      <c r="E269" s="10">
        <v>6</v>
      </c>
      <c r="F269" s="1" t="s">
        <v>749</v>
      </c>
    </row>
    <row r="270" spans="1:6" ht="42.75" x14ac:dyDescent="0.2">
      <c r="A270" s="48" t="s">
        <v>492</v>
      </c>
      <c r="B270" s="8" t="str">
        <f t="shared" si="12"/>
        <v>Kinderen zijn in staat qua functie en structuur onderscheid te maken tussen verhalende, informatieve, argumentatieve, directieve en expressieve teksten.</v>
      </c>
      <c r="C270" s="8" t="str">
        <f t="shared" si="13"/>
        <v>Ik kan het verschil bepalen tussen verschillende tekstsoorten door te kijken naar het doel en de opbouw/structuur van de tekst.</v>
      </c>
      <c r="D270" s="9" t="str">
        <f t="shared" si="14"/>
        <v>Bovenbouw</v>
      </c>
      <c r="E270" s="10">
        <v>6</v>
      </c>
      <c r="F270" s="1" t="s">
        <v>715</v>
      </c>
    </row>
    <row r="271" spans="1:6" ht="42.75" x14ac:dyDescent="0.2">
      <c r="A271" s="48" t="s">
        <v>492</v>
      </c>
      <c r="B271" s="8" t="str">
        <f t="shared" si="12"/>
        <v>Kinderen zijn in staat qua functie en structuur onderscheid te maken tussen verhalende, informatieve, argumentatieve, directieve en expressieve teksten.</v>
      </c>
      <c r="C271" s="8" t="str">
        <f t="shared" si="13"/>
        <v>Ik kan het verschil bepalen tussen verschillende tekstsoorten door te kijken naar het doel en de opbouw/structuur van de tekst.</v>
      </c>
      <c r="D271" s="9" t="str">
        <f t="shared" si="14"/>
        <v>Bovenbouw</v>
      </c>
      <c r="E271" s="10">
        <v>6</v>
      </c>
      <c r="F271" s="1" t="s">
        <v>750</v>
      </c>
    </row>
    <row r="272" spans="1:6" ht="42.75" x14ac:dyDescent="0.2">
      <c r="A272" s="48" t="s">
        <v>492</v>
      </c>
      <c r="B272" s="8" t="str">
        <f t="shared" si="12"/>
        <v>Kinderen zijn in staat qua functie en structuur onderscheid te maken tussen verhalende, informatieve, argumentatieve, directieve en expressieve teksten.</v>
      </c>
      <c r="C272" s="8" t="str">
        <f t="shared" si="13"/>
        <v>Ik kan het verschil bepalen tussen verschillende tekstsoorten door te kijken naar het doel en de opbouw/structuur van de tekst.</v>
      </c>
      <c r="D272" s="9" t="str">
        <f t="shared" si="14"/>
        <v>Bovenbouw</v>
      </c>
      <c r="E272" s="10">
        <v>6</v>
      </c>
      <c r="F272" s="1" t="s">
        <v>607</v>
      </c>
    </row>
    <row r="273" spans="1:6" ht="42.75" x14ac:dyDescent="0.2">
      <c r="A273" s="48" t="s">
        <v>492</v>
      </c>
      <c r="B273" s="8" t="str">
        <f t="shared" si="12"/>
        <v>Kinderen zijn in staat qua functie en structuur onderscheid te maken tussen verhalende, informatieve, argumentatieve, directieve en expressieve teksten.</v>
      </c>
      <c r="C273" s="8" t="str">
        <f t="shared" si="13"/>
        <v>Ik kan het verschil bepalen tussen verschillende tekstsoorten door te kijken naar het doel en de opbouw/structuur van de tekst.</v>
      </c>
      <c r="D273" s="9" t="str">
        <f t="shared" si="14"/>
        <v>Bovenbouw</v>
      </c>
      <c r="E273" s="10">
        <v>6</v>
      </c>
      <c r="F273" s="1" t="s">
        <v>694</v>
      </c>
    </row>
    <row r="274" spans="1:6" ht="42.75" x14ac:dyDescent="0.2">
      <c r="A274" s="48" t="s">
        <v>492</v>
      </c>
      <c r="B274" s="8" t="str">
        <f t="shared" si="12"/>
        <v>Kinderen zijn in staat qua functie en structuur onderscheid te maken tussen verhalende, informatieve, argumentatieve, directieve en expressieve teksten.</v>
      </c>
      <c r="C274" s="8" t="str">
        <f t="shared" si="13"/>
        <v>Ik kan het verschil bepalen tussen verschillende tekstsoorten door te kijken naar het doel en de opbouw/structuur van de tekst.</v>
      </c>
      <c r="D274" s="9" t="str">
        <f t="shared" si="14"/>
        <v>Bovenbouw</v>
      </c>
      <c r="E274" s="10">
        <v>6</v>
      </c>
      <c r="F274" s="1" t="s">
        <v>755</v>
      </c>
    </row>
    <row r="275" spans="1:6" ht="42.75" x14ac:dyDescent="0.2">
      <c r="A275" s="48" t="s">
        <v>492</v>
      </c>
      <c r="B275" s="8" t="str">
        <f t="shared" si="12"/>
        <v>Kinderen zijn in staat qua functie en structuur onderscheid te maken tussen verhalende, informatieve, argumentatieve, directieve en expressieve teksten.</v>
      </c>
      <c r="C275" s="8" t="str">
        <f t="shared" si="13"/>
        <v>Ik kan het verschil bepalen tussen verschillende tekstsoorten door te kijken naar het doel en de opbouw/structuur van de tekst.</v>
      </c>
      <c r="D275" s="9" t="str">
        <f t="shared" si="14"/>
        <v>Bovenbouw</v>
      </c>
      <c r="E275" s="10">
        <v>6</v>
      </c>
      <c r="F275" s="1" t="s">
        <v>758</v>
      </c>
    </row>
    <row r="276" spans="1:6" ht="42.75" x14ac:dyDescent="0.2">
      <c r="A276" s="48" t="s">
        <v>492</v>
      </c>
      <c r="B276" s="8" t="str">
        <f t="shared" si="12"/>
        <v>Kinderen zijn in staat qua functie en structuur onderscheid te maken tussen verhalende, informatieve, argumentatieve, directieve en expressieve teksten.</v>
      </c>
      <c r="C276" s="8" t="str">
        <f t="shared" si="13"/>
        <v>Ik kan het verschil bepalen tussen verschillende tekstsoorten door te kijken naar het doel en de opbouw/structuur van de tekst.</v>
      </c>
      <c r="D276" s="9" t="str">
        <f t="shared" si="14"/>
        <v>Bovenbouw</v>
      </c>
      <c r="E276" s="10">
        <v>6</v>
      </c>
      <c r="F276" s="1" t="s">
        <v>713</v>
      </c>
    </row>
    <row r="277" spans="1:6" ht="42.75" x14ac:dyDescent="0.2">
      <c r="A277" s="47" t="s">
        <v>492</v>
      </c>
      <c r="B277" s="8" t="str">
        <f t="shared" si="12"/>
        <v>Kinderen zijn in staat qua functie en structuur onderscheid te maken tussen verhalende, informatieve, argumentatieve, directieve en expressieve teksten.</v>
      </c>
      <c r="C277" s="8" t="str">
        <f t="shared" si="13"/>
        <v>Ik kan het verschil bepalen tussen verschillende tekstsoorten door te kijken naar het doel en de opbouw/structuur van de tekst.</v>
      </c>
      <c r="D277" s="9" t="str">
        <f t="shared" si="14"/>
        <v>Bovenbouw</v>
      </c>
      <c r="E277" s="10">
        <v>6</v>
      </c>
      <c r="F277" s="1" t="s">
        <v>581</v>
      </c>
    </row>
    <row r="278" spans="1:6" ht="42.75" x14ac:dyDescent="0.2">
      <c r="A278" s="47" t="s">
        <v>492</v>
      </c>
      <c r="B278" s="8" t="str">
        <f t="shared" si="12"/>
        <v>Kinderen zijn in staat qua functie en structuur onderscheid te maken tussen verhalende, informatieve, argumentatieve, directieve en expressieve teksten.</v>
      </c>
      <c r="C278" s="8" t="str">
        <f t="shared" si="13"/>
        <v>Ik kan het verschil bepalen tussen verschillende tekstsoorten door te kijken naar het doel en de opbouw/structuur van de tekst.</v>
      </c>
      <c r="D278" s="9" t="str">
        <f t="shared" si="14"/>
        <v>Bovenbouw</v>
      </c>
      <c r="E278" s="10">
        <v>6</v>
      </c>
      <c r="F278" s="1" t="s">
        <v>582</v>
      </c>
    </row>
    <row r="279" spans="1:6" ht="42.75" x14ac:dyDescent="0.2">
      <c r="A279" s="48" t="s">
        <v>100</v>
      </c>
      <c r="B279" s="8" t="str">
        <f t="shared" si="12"/>
        <v>Ze zijn in staat om verbuiging van naamwoorden en vervoeging van werkwoorden te interpreteren en toe te passen.</v>
      </c>
      <c r="C279" s="8" t="str">
        <f t="shared" si="13"/>
        <v>Ik kan werken met naamwoorden en werkwoorden in een zin om verschillende betekenissen te creëren.</v>
      </c>
      <c r="D279" s="9" t="str">
        <f t="shared" si="14"/>
        <v>Bovenbouw</v>
      </c>
      <c r="E279" s="10">
        <v>6</v>
      </c>
      <c r="F279" s="1" t="s">
        <v>744</v>
      </c>
    </row>
    <row r="280" spans="1:6" ht="42.75" x14ac:dyDescent="0.2">
      <c r="A280" s="48" t="s">
        <v>100</v>
      </c>
      <c r="B280" s="8" t="str">
        <f t="shared" si="12"/>
        <v>Ze zijn in staat om verbuiging van naamwoorden en vervoeging van werkwoorden te interpreteren en toe te passen.</v>
      </c>
      <c r="C280" s="8" t="str">
        <f t="shared" si="13"/>
        <v>Ik kan werken met naamwoorden en werkwoorden in een zin om verschillende betekenissen te creëren.</v>
      </c>
      <c r="D280" s="9" t="str">
        <f t="shared" si="14"/>
        <v>Bovenbouw</v>
      </c>
      <c r="E280" s="10">
        <v>6</v>
      </c>
      <c r="F280" s="1" t="s">
        <v>746</v>
      </c>
    </row>
    <row r="281" spans="1:6" ht="42.75" x14ac:dyDescent="0.2">
      <c r="A281" s="48" t="s">
        <v>100</v>
      </c>
      <c r="B281" s="8" t="str">
        <f t="shared" si="12"/>
        <v>Ze zijn in staat om verbuiging van naamwoorden en vervoeging van werkwoorden te interpreteren en toe te passen.</v>
      </c>
      <c r="C281" s="8" t="str">
        <f t="shared" si="13"/>
        <v>Ik kan werken met naamwoorden en werkwoorden in een zin om verschillende betekenissen te creëren.</v>
      </c>
      <c r="D281" s="9" t="str">
        <f t="shared" si="14"/>
        <v>Bovenbouw</v>
      </c>
      <c r="E281" s="10">
        <v>6</v>
      </c>
      <c r="F281" s="1" t="s">
        <v>747</v>
      </c>
    </row>
    <row r="282" spans="1:6" ht="42.75" x14ac:dyDescent="0.2">
      <c r="A282" s="48" t="s">
        <v>100</v>
      </c>
      <c r="B282" s="8" t="str">
        <f t="shared" si="12"/>
        <v>Ze zijn in staat om verbuiging van naamwoorden en vervoeging van werkwoorden te interpreteren en toe te passen.</v>
      </c>
      <c r="C282" s="8" t="str">
        <f t="shared" si="13"/>
        <v>Ik kan werken met naamwoorden en werkwoorden in een zin om verschillende betekenissen te creëren.</v>
      </c>
      <c r="D282" s="9" t="str">
        <f t="shared" si="14"/>
        <v>Bovenbouw</v>
      </c>
      <c r="E282" s="10">
        <v>6</v>
      </c>
      <c r="F282" s="1" t="s">
        <v>748</v>
      </c>
    </row>
    <row r="283" spans="1:6" ht="42.75" x14ac:dyDescent="0.2">
      <c r="A283" s="48" t="s">
        <v>100</v>
      </c>
      <c r="B283" s="8" t="str">
        <f t="shared" si="12"/>
        <v>Ze zijn in staat om verbuiging van naamwoorden en vervoeging van werkwoorden te interpreteren en toe te passen.</v>
      </c>
      <c r="C283" s="8" t="str">
        <f t="shared" si="13"/>
        <v>Ik kan werken met naamwoorden en werkwoorden in een zin om verschillende betekenissen te creëren.</v>
      </c>
      <c r="D283" s="9" t="str">
        <f t="shared" si="14"/>
        <v>Bovenbouw</v>
      </c>
      <c r="E283" s="10">
        <v>6</v>
      </c>
      <c r="F283" s="1" t="s">
        <v>705</v>
      </c>
    </row>
    <row r="284" spans="1:6" ht="42.75" x14ac:dyDescent="0.2">
      <c r="A284" s="48" t="s">
        <v>100</v>
      </c>
      <c r="B284" s="8" t="str">
        <f t="shared" si="12"/>
        <v>Ze zijn in staat om verbuiging van naamwoorden en vervoeging van werkwoorden te interpreteren en toe te passen.</v>
      </c>
      <c r="C284" s="8" t="str">
        <f t="shared" si="13"/>
        <v>Ik kan werken met naamwoorden en werkwoorden in een zin om verschillende betekenissen te creëren.</v>
      </c>
      <c r="D284" s="9" t="str">
        <f t="shared" si="14"/>
        <v>Bovenbouw</v>
      </c>
      <c r="E284" s="10">
        <v>6</v>
      </c>
      <c r="F284" s="1" t="s">
        <v>715</v>
      </c>
    </row>
    <row r="285" spans="1:6" ht="42.75" x14ac:dyDescent="0.2">
      <c r="A285" s="48" t="s">
        <v>100</v>
      </c>
      <c r="B285" s="8" t="str">
        <f t="shared" si="12"/>
        <v>Ze zijn in staat om verbuiging van naamwoorden en vervoeging van werkwoorden te interpreteren en toe te passen.</v>
      </c>
      <c r="C285" s="8" t="str">
        <f t="shared" si="13"/>
        <v>Ik kan werken met naamwoorden en werkwoorden in een zin om verschillende betekenissen te creëren.</v>
      </c>
      <c r="D285" s="9" t="str">
        <f t="shared" si="14"/>
        <v>Bovenbouw</v>
      </c>
      <c r="E285" s="10">
        <v>6</v>
      </c>
      <c r="F285" s="1" t="s">
        <v>694</v>
      </c>
    </row>
    <row r="286" spans="1:6" ht="42.75" x14ac:dyDescent="0.2">
      <c r="A286" s="48" t="s">
        <v>100</v>
      </c>
      <c r="B286" s="8" t="str">
        <f t="shared" si="12"/>
        <v>Ze zijn in staat om verbuiging van naamwoorden en vervoeging van werkwoorden te interpreteren en toe te passen.</v>
      </c>
      <c r="C286" s="8" t="str">
        <f t="shared" si="13"/>
        <v>Ik kan werken met naamwoorden en werkwoorden in een zin om verschillende betekenissen te creëren.</v>
      </c>
      <c r="D286" s="9" t="str">
        <f t="shared" si="14"/>
        <v>Bovenbouw</v>
      </c>
      <c r="E286" s="10">
        <v>6</v>
      </c>
      <c r="F286" s="1" t="s">
        <v>751</v>
      </c>
    </row>
    <row r="287" spans="1:6" ht="42.75" x14ac:dyDescent="0.2">
      <c r="A287" s="48" t="s">
        <v>100</v>
      </c>
      <c r="B287" s="8" t="str">
        <f t="shared" si="12"/>
        <v>Ze zijn in staat om verbuiging van naamwoorden en vervoeging van werkwoorden te interpreteren en toe te passen.</v>
      </c>
      <c r="C287" s="8" t="str">
        <f t="shared" si="13"/>
        <v>Ik kan werken met naamwoorden en werkwoorden in een zin om verschillende betekenissen te creëren.</v>
      </c>
      <c r="D287" s="9" t="str">
        <f t="shared" si="14"/>
        <v>Bovenbouw</v>
      </c>
      <c r="E287" s="10">
        <v>6</v>
      </c>
      <c r="F287" s="1" t="s">
        <v>752</v>
      </c>
    </row>
    <row r="288" spans="1:6" ht="28.5" x14ac:dyDescent="0.2">
      <c r="A288" s="48" t="s">
        <v>112</v>
      </c>
      <c r="B288" s="8" t="str">
        <f t="shared" si="12"/>
        <v>Ze beheersen basale grammaticale begrippen, zoals onderwerp, gezegde en persoonsvorm.</v>
      </c>
      <c r="C288" s="8" t="str">
        <f t="shared" si="13"/>
        <v>Ik kan de betekenis van onderwerp, gezegde en persoonsvorm verwoorden.</v>
      </c>
      <c r="D288" s="9" t="str">
        <f t="shared" si="14"/>
        <v>Bovenbouw</v>
      </c>
      <c r="E288" s="10">
        <v>6</v>
      </c>
      <c r="F288" s="1" t="s">
        <v>744</v>
      </c>
    </row>
    <row r="289" spans="1:6" ht="28.5" x14ac:dyDescent="0.2">
      <c r="A289" s="48" t="s">
        <v>112</v>
      </c>
      <c r="B289" s="8" t="str">
        <f t="shared" si="12"/>
        <v>Ze beheersen basale grammaticale begrippen, zoals onderwerp, gezegde en persoonsvorm.</v>
      </c>
      <c r="C289" s="8" t="str">
        <f t="shared" si="13"/>
        <v>Ik kan de betekenis van onderwerp, gezegde en persoonsvorm verwoorden.</v>
      </c>
      <c r="D289" s="9" t="str">
        <f t="shared" si="14"/>
        <v>Bovenbouw</v>
      </c>
      <c r="E289" s="10">
        <v>6</v>
      </c>
      <c r="F289" s="1" t="s">
        <v>745</v>
      </c>
    </row>
    <row r="290" spans="1:6" ht="28.5" x14ac:dyDescent="0.2">
      <c r="A290" s="48" t="s">
        <v>112</v>
      </c>
      <c r="B290" s="8" t="str">
        <f t="shared" si="12"/>
        <v>Ze beheersen basale grammaticale begrippen, zoals onderwerp, gezegde en persoonsvorm.</v>
      </c>
      <c r="C290" s="8" t="str">
        <f t="shared" si="13"/>
        <v>Ik kan de betekenis van onderwerp, gezegde en persoonsvorm verwoorden.</v>
      </c>
      <c r="D290" s="9" t="str">
        <f t="shared" si="14"/>
        <v>Bovenbouw</v>
      </c>
      <c r="E290" s="10">
        <v>6</v>
      </c>
      <c r="F290" s="1" t="s">
        <v>746</v>
      </c>
    </row>
    <row r="291" spans="1:6" ht="28.5" x14ac:dyDescent="0.2">
      <c r="A291" s="48" t="s">
        <v>112</v>
      </c>
      <c r="B291" s="8" t="str">
        <f t="shared" si="12"/>
        <v>Ze beheersen basale grammaticale begrippen, zoals onderwerp, gezegde en persoonsvorm.</v>
      </c>
      <c r="C291" s="8" t="str">
        <f t="shared" si="13"/>
        <v>Ik kan de betekenis van onderwerp, gezegde en persoonsvorm verwoorden.</v>
      </c>
      <c r="D291" s="9" t="str">
        <f t="shared" si="14"/>
        <v>Bovenbouw</v>
      </c>
      <c r="E291" s="10">
        <v>6</v>
      </c>
      <c r="F291" s="1" t="s">
        <v>747</v>
      </c>
    </row>
    <row r="292" spans="1:6" ht="28.5" x14ac:dyDescent="0.2">
      <c r="A292" s="48" t="s">
        <v>112</v>
      </c>
      <c r="B292" s="8" t="str">
        <f t="shared" si="12"/>
        <v>Ze beheersen basale grammaticale begrippen, zoals onderwerp, gezegde en persoonsvorm.</v>
      </c>
      <c r="C292" s="8" t="str">
        <f t="shared" si="13"/>
        <v>Ik kan de betekenis van onderwerp, gezegde en persoonsvorm verwoorden.</v>
      </c>
      <c r="D292" s="9" t="str">
        <f t="shared" si="14"/>
        <v>Bovenbouw</v>
      </c>
      <c r="E292" s="10">
        <v>6</v>
      </c>
      <c r="F292" s="1" t="s">
        <v>705</v>
      </c>
    </row>
    <row r="293" spans="1:6" ht="28.5" x14ac:dyDescent="0.2">
      <c r="A293" s="48" t="s">
        <v>112</v>
      </c>
      <c r="B293" s="8" t="str">
        <f t="shared" si="12"/>
        <v>Ze beheersen basale grammaticale begrippen, zoals onderwerp, gezegde en persoonsvorm.</v>
      </c>
      <c r="C293" s="8" t="str">
        <f t="shared" si="13"/>
        <v>Ik kan de betekenis van onderwerp, gezegde en persoonsvorm verwoorden.</v>
      </c>
      <c r="D293" s="9" t="str">
        <f t="shared" si="14"/>
        <v>Bovenbouw</v>
      </c>
      <c r="E293" s="10">
        <v>6</v>
      </c>
      <c r="F293" s="1" t="s">
        <v>802</v>
      </c>
    </row>
    <row r="294" spans="1:6" ht="28.5" x14ac:dyDescent="0.2">
      <c r="A294" s="48" t="s">
        <v>112</v>
      </c>
      <c r="B294" s="8" t="str">
        <f t="shared" si="12"/>
        <v>Ze beheersen basale grammaticale begrippen, zoals onderwerp, gezegde en persoonsvorm.</v>
      </c>
      <c r="C294" s="8" t="str">
        <f t="shared" si="13"/>
        <v>Ik kan de betekenis van onderwerp, gezegde en persoonsvorm verwoorden.</v>
      </c>
      <c r="D294" s="9" t="str">
        <f t="shared" si="14"/>
        <v>Bovenbouw</v>
      </c>
      <c r="E294" s="10">
        <v>6</v>
      </c>
      <c r="F294" s="1" t="s">
        <v>749</v>
      </c>
    </row>
    <row r="295" spans="1:6" ht="28.5" x14ac:dyDescent="0.2">
      <c r="A295" s="48" t="s">
        <v>112</v>
      </c>
      <c r="B295" s="8" t="str">
        <f t="shared" si="12"/>
        <v>Ze beheersen basale grammaticale begrippen, zoals onderwerp, gezegde en persoonsvorm.</v>
      </c>
      <c r="C295" s="8" t="str">
        <f t="shared" si="13"/>
        <v>Ik kan de betekenis van onderwerp, gezegde en persoonsvorm verwoorden.</v>
      </c>
      <c r="D295" s="9" t="str">
        <f t="shared" si="14"/>
        <v>Bovenbouw</v>
      </c>
      <c r="E295" s="10">
        <v>6</v>
      </c>
      <c r="F295" s="1" t="s">
        <v>715</v>
      </c>
    </row>
    <row r="296" spans="1:6" ht="28.5" x14ac:dyDescent="0.2">
      <c r="A296" s="48" t="s">
        <v>112</v>
      </c>
      <c r="B296" s="8" t="str">
        <f t="shared" si="12"/>
        <v>Ze beheersen basale grammaticale begrippen, zoals onderwerp, gezegde en persoonsvorm.</v>
      </c>
      <c r="C296" s="8" t="str">
        <f t="shared" si="13"/>
        <v>Ik kan de betekenis van onderwerp, gezegde en persoonsvorm verwoorden.</v>
      </c>
      <c r="D296" s="9" t="str">
        <f t="shared" si="14"/>
        <v>Bovenbouw</v>
      </c>
      <c r="E296" s="10">
        <v>6</v>
      </c>
      <c r="F296" s="1" t="s">
        <v>607</v>
      </c>
    </row>
    <row r="297" spans="1:6" ht="28.5" x14ac:dyDescent="0.2">
      <c r="A297" s="47" t="s">
        <v>112</v>
      </c>
      <c r="B297" s="8" t="str">
        <f t="shared" si="12"/>
        <v>Ze beheersen basale grammaticale begrippen, zoals onderwerp, gezegde en persoonsvorm.</v>
      </c>
      <c r="C297" s="8" t="str">
        <f t="shared" si="13"/>
        <v>Ik kan de betekenis van onderwerp, gezegde en persoonsvorm verwoorden.</v>
      </c>
      <c r="D297" s="9" t="str">
        <f t="shared" si="14"/>
        <v>Bovenbouw</v>
      </c>
      <c r="E297" s="10">
        <v>6</v>
      </c>
      <c r="F297" s="1" t="s">
        <v>586</v>
      </c>
    </row>
    <row r="298" spans="1:6" ht="28.5" x14ac:dyDescent="0.2">
      <c r="A298" s="48" t="s">
        <v>529</v>
      </c>
      <c r="B298" s="8" t="str">
        <f t="shared" si="12"/>
        <v>Ze maken het onderscheid tussen formeel en informeel gebruik van geschreven taal.</v>
      </c>
      <c r="C298" s="8" t="str">
        <f t="shared" si="13"/>
        <v>Ik weet het verschil tussen formeel en informeel geschreven taalgebruik.</v>
      </c>
      <c r="D298" s="9" t="str">
        <f t="shared" si="14"/>
        <v>Bovenbouw</v>
      </c>
      <c r="E298" s="10">
        <v>6</v>
      </c>
      <c r="F298" s="1" t="s">
        <v>694</v>
      </c>
    </row>
    <row r="299" spans="1:6" ht="28.5" x14ac:dyDescent="0.2">
      <c r="A299" s="48" t="s">
        <v>529</v>
      </c>
      <c r="B299" s="8" t="str">
        <f t="shared" si="12"/>
        <v>Ze maken het onderscheid tussen formeel en informeel gebruik van geschreven taal.</v>
      </c>
      <c r="C299" s="8" t="str">
        <f t="shared" si="13"/>
        <v>Ik weet het verschil tussen formeel en informeel geschreven taalgebruik.</v>
      </c>
      <c r="D299" s="9" t="str">
        <f t="shared" si="14"/>
        <v>Bovenbouw</v>
      </c>
      <c r="E299" s="10">
        <v>6</v>
      </c>
      <c r="F299" s="1" t="s">
        <v>744</v>
      </c>
    </row>
    <row r="300" spans="1:6" ht="28.5" x14ac:dyDescent="0.2">
      <c r="A300" s="48" t="s">
        <v>529</v>
      </c>
      <c r="B300" s="8" t="str">
        <f t="shared" si="12"/>
        <v>Ze maken het onderscheid tussen formeel en informeel gebruik van geschreven taal.</v>
      </c>
      <c r="C300" s="8" t="str">
        <f t="shared" si="13"/>
        <v>Ik weet het verschil tussen formeel en informeel geschreven taalgebruik.</v>
      </c>
      <c r="D300" s="9" t="str">
        <f t="shared" si="14"/>
        <v>Bovenbouw</v>
      </c>
      <c r="E300" s="10">
        <v>6</v>
      </c>
      <c r="F300" s="1" t="s">
        <v>745</v>
      </c>
    </row>
    <row r="301" spans="1:6" ht="28.5" x14ac:dyDescent="0.2">
      <c r="A301" s="48" t="s">
        <v>529</v>
      </c>
      <c r="B301" s="8" t="str">
        <f t="shared" si="12"/>
        <v>Ze maken het onderscheid tussen formeel en informeel gebruik van geschreven taal.</v>
      </c>
      <c r="C301" s="8" t="str">
        <f t="shared" si="13"/>
        <v>Ik weet het verschil tussen formeel en informeel geschreven taalgebruik.</v>
      </c>
      <c r="D301" s="9" t="str">
        <f t="shared" si="14"/>
        <v>Bovenbouw</v>
      </c>
      <c r="E301" s="10">
        <v>6</v>
      </c>
      <c r="F301" s="1" t="s">
        <v>746</v>
      </c>
    </row>
    <row r="302" spans="1:6" ht="28.5" x14ac:dyDescent="0.2">
      <c r="A302" s="48" t="s">
        <v>529</v>
      </c>
      <c r="B302" s="8" t="str">
        <f t="shared" si="12"/>
        <v>Ze maken het onderscheid tussen formeel en informeel gebruik van geschreven taal.</v>
      </c>
      <c r="C302" s="8" t="str">
        <f t="shared" si="13"/>
        <v>Ik weet het verschil tussen formeel en informeel geschreven taalgebruik.</v>
      </c>
      <c r="D302" s="9" t="str">
        <f t="shared" si="14"/>
        <v>Bovenbouw</v>
      </c>
      <c r="E302" s="12">
        <v>6</v>
      </c>
      <c r="F302" s="13" t="s">
        <v>747</v>
      </c>
    </row>
    <row r="303" spans="1:6" ht="28.5" x14ac:dyDescent="0.2">
      <c r="A303" s="48" t="s">
        <v>529</v>
      </c>
      <c r="B303" s="8" t="str">
        <f t="shared" si="12"/>
        <v>Ze maken het onderscheid tussen formeel en informeel gebruik van geschreven taal.</v>
      </c>
      <c r="C303" s="8" t="str">
        <f t="shared" si="13"/>
        <v>Ik weet het verschil tussen formeel en informeel geschreven taalgebruik.</v>
      </c>
      <c r="D303" s="9" t="str">
        <f t="shared" si="14"/>
        <v>Bovenbouw</v>
      </c>
      <c r="E303" s="12">
        <v>6</v>
      </c>
      <c r="F303" s="13" t="s">
        <v>748</v>
      </c>
    </row>
    <row r="304" spans="1:6" ht="28.5" x14ac:dyDescent="0.2">
      <c r="A304" s="48" t="s">
        <v>529</v>
      </c>
      <c r="B304" s="8" t="str">
        <f t="shared" si="12"/>
        <v>Ze maken het onderscheid tussen formeel en informeel gebruik van geschreven taal.</v>
      </c>
      <c r="C304" s="8" t="str">
        <f t="shared" si="13"/>
        <v>Ik weet het verschil tussen formeel en informeel geschreven taalgebruik.</v>
      </c>
      <c r="D304" s="9" t="str">
        <f t="shared" si="14"/>
        <v>Bovenbouw</v>
      </c>
      <c r="E304" s="10">
        <v>6</v>
      </c>
      <c r="F304" s="1" t="s">
        <v>794</v>
      </c>
    </row>
    <row r="305" spans="1:6" ht="28.5" x14ac:dyDescent="0.2">
      <c r="A305" s="48" t="s">
        <v>529</v>
      </c>
      <c r="B305" s="8" t="str">
        <f t="shared" si="12"/>
        <v>Ze maken het onderscheid tussen formeel en informeel gebruik van geschreven taal.</v>
      </c>
      <c r="C305" s="8" t="str">
        <f t="shared" si="13"/>
        <v>Ik weet het verschil tussen formeel en informeel geschreven taalgebruik.</v>
      </c>
      <c r="D305" s="9" t="str">
        <f t="shared" si="14"/>
        <v>Bovenbouw</v>
      </c>
      <c r="E305" s="10">
        <v>6</v>
      </c>
      <c r="F305" s="1" t="s">
        <v>705</v>
      </c>
    </row>
    <row r="306" spans="1:6" ht="28.5" x14ac:dyDescent="0.2">
      <c r="A306" s="48" t="s">
        <v>529</v>
      </c>
      <c r="B306" s="8" t="str">
        <f t="shared" si="12"/>
        <v>Ze maken het onderscheid tussen formeel en informeel gebruik van geschreven taal.</v>
      </c>
      <c r="C306" s="8" t="str">
        <f t="shared" si="13"/>
        <v>Ik weet het verschil tussen formeel en informeel geschreven taalgebruik.</v>
      </c>
      <c r="D306" s="9" t="str">
        <f t="shared" si="14"/>
        <v>Bovenbouw</v>
      </c>
      <c r="E306" s="10">
        <v>6</v>
      </c>
      <c r="F306" s="1" t="s">
        <v>749</v>
      </c>
    </row>
    <row r="307" spans="1:6" ht="28.5" x14ac:dyDescent="0.2">
      <c r="A307" s="48" t="s">
        <v>529</v>
      </c>
      <c r="B307" s="8" t="str">
        <f t="shared" si="12"/>
        <v>Ze maken het onderscheid tussen formeel en informeel gebruik van geschreven taal.</v>
      </c>
      <c r="C307" s="8" t="str">
        <f t="shared" si="13"/>
        <v>Ik weet het verschil tussen formeel en informeel geschreven taalgebruik.</v>
      </c>
      <c r="D307" s="9" t="str">
        <f t="shared" si="14"/>
        <v>Bovenbouw</v>
      </c>
      <c r="E307" s="10">
        <v>6</v>
      </c>
      <c r="F307" s="1" t="s">
        <v>715</v>
      </c>
    </row>
    <row r="308" spans="1:6" ht="28.5" x14ac:dyDescent="0.2">
      <c r="A308" s="48" t="s">
        <v>529</v>
      </c>
      <c r="B308" s="8" t="str">
        <f t="shared" si="12"/>
        <v>Ze maken het onderscheid tussen formeel en informeel gebruik van geschreven taal.</v>
      </c>
      <c r="C308" s="8" t="str">
        <f t="shared" si="13"/>
        <v>Ik weet het verschil tussen formeel en informeel geschreven taalgebruik.</v>
      </c>
      <c r="D308" s="9" t="str">
        <f t="shared" si="14"/>
        <v>Bovenbouw</v>
      </c>
      <c r="E308" s="10">
        <v>6</v>
      </c>
      <c r="F308" s="1" t="s">
        <v>750</v>
      </c>
    </row>
    <row r="309" spans="1:6" ht="28.5" x14ac:dyDescent="0.2">
      <c r="A309" s="48" t="s">
        <v>529</v>
      </c>
      <c r="B309" s="8" t="str">
        <f t="shared" si="12"/>
        <v>Ze maken het onderscheid tussen formeel en informeel gebruik van geschreven taal.</v>
      </c>
      <c r="C309" s="8" t="str">
        <f t="shared" si="13"/>
        <v>Ik weet het verschil tussen formeel en informeel geschreven taalgebruik.</v>
      </c>
      <c r="D309" s="9" t="str">
        <f t="shared" si="14"/>
        <v>Bovenbouw</v>
      </c>
      <c r="E309" s="10">
        <v>6</v>
      </c>
      <c r="F309" s="1" t="s">
        <v>607</v>
      </c>
    </row>
    <row r="310" spans="1:6" ht="28.5" x14ac:dyDescent="0.2">
      <c r="A310" s="47" t="s">
        <v>529</v>
      </c>
      <c r="B310" s="8" t="str">
        <f t="shared" si="12"/>
        <v>Ze maken het onderscheid tussen formeel en informeel gebruik van geschreven taal.</v>
      </c>
      <c r="C310" s="8" t="str">
        <f t="shared" si="13"/>
        <v>Ik weet het verschil tussen formeel en informeel geschreven taalgebruik.</v>
      </c>
      <c r="D310" s="9" t="str">
        <f t="shared" si="14"/>
        <v>Bovenbouw</v>
      </c>
      <c r="E310" s="10">
        <v>6</v>
      </c>
      <c r="F310" s="1" t="s">
        <v>609</v>
      </c>
    </row>
    <row r="311" spans="1:6" ht="28.5" x14ac:dyDescent="0.2">
      <c r="A311" s="47" t="s">
        <v>529</v>
      </c>
      <c r="B311" s="8" t="str">
        <f t="shared" si="12"/>
        <v>Ze maken het onderscheid tussen formeel en informeel gebruik van geschreven taal.</v>
      </c>
      <c r="C311" s="8" t="str">
        <f t="shared" si="13"/>
        <v>Ik weet het verschil tussen formeel en informeel geschreven taalgebruik.</v>
      </c>
      <c r="D311" s="9" t="str">
        <f t="shared" si="14"/>
        <v>Bovenbouw</v>
      </c>
      <c r="E311" s="10">
        <v>6</v>
      </c>
      <c r="F311" s="1" t="s">
        <v>584</v>
      </c>
    </row>
    <row r="312" spans="1:6" ht="28.5" x14ac:dyDescent="0.2">
      <c r="A312" s="48" t="s">
        <v>438</v>
      </c>
      <c r="B312" s="8" t="str">
        <f t="shared" si="12"/>
        <v>Ze begrijpen dat de geschreven taalcode is gebaseerd op de standaardtaal.</v>
      </c>
      <c r="C312" s="8" t="str">
        <f t="shared" si="13"/>
        <v>Ik kan de standaard regels van onze geschreven taal verwoorden.</v>
      </c>
      <c r="D312" s="9" t="str">
        <f t="shared" si="14"/>
        <v>Bovenbouw</v>
      </c>
      <c r="E312" s="10">
        <v>7</v>
      </c>
      <c r="F312" s="7" t="s">
        <v>765</v>
      </c>
    </row>
    <row r="313" spans="1:6" ht="28.5" x14ac:dyDescent="0.2">
      <c r="A313" s="48" t="s">
        <v>438</v>
      </c>
      <c r="B313" s="8" t="str">
        <f t="shared" si="12"/>
        <v>Ze begrijpen dat de geschreven taalcode is gebaseerd op de standaardtaal.</v>
      </c>
      <c r="C313" s="8" t="str">
        <f t="shared" si="13"/>
        <v>Ik kan de standaard regels van onze geschreven taal verwoorden.</v>
      </c>
      <c r="D313" s="9" t="str">
        <f t="shared" si="14"/>
        <v>Bovenbouw</v>
      </c>
      <c r="E313" s="10">
        <v>7</v>
      </c>
      <c r="F313" s="1" t="s">
        <v>846</v>
      </c>
    </row>
    <row r="314" spans="1:6" ht="28.5" x14ac:dyDescent="0.2">
      <c r="A314" s="48" t="s">
        <v>438</v>
      </c>
      <c r="B314" s="8" t="str">
        <f t="shared" si="12"/>
        <v>Ze begrijpen dat de geschreven taalcode is gebaseerd op de standaardtaal.</v>
      </c>
      <c r="C314" s="8" t="str">
        <f t="shared" si="13"/>
        <v>Ik kan de standaard regels van onze geschreven taal verwoorden.</v>
      </c>
      <c r="D314" s="9" t="str">
        <f t="shared" si="14"/>
        <v>Bovenbouw</v>
      </c>
      <c r="E314" s="10">
        <v>7</v>
      </c>
      <c r="F314" s="1" t="s">
        <v>746</v>
      </c>
    </row>
    <row r="315" spans="1:6" ht="28.5" x14ac:dyDescent="0.2">
      <c r="A315" s="48" t="s">
        <v>438</v>
      </c>
      <c r="B315" s="8" t="str">
        <f t="shared" si="12"/>
        <v>Ze begrijpen dat de geschreven taalcode is gebaseerd op de standaardtaal.</v>
      </c>
      <c r="C315" s="8" t="str">
        <f t="shared" si="13"/>
        <v>Ik kan de standaard regels van onze geschreven taal verwoorden.</v>
      </c>
      <c r="D315" s="9" t="str">
        <f t="shared" si="14"/>
        <v>Bovenbouw</v>
      </c>
      <c r="E315" s="10">
        <v>7</v>
      </c>
      <c r="F315" s="1" t="s">
        <v>658</v>
      </c>
    </row>
    <row r="316" spans="1:6" ht="28.5" x14ac:dyDescent="0.2">
      <c r="A316" s="48" t="s">
        <v>438</v>
      </c>
      <c r="B316" s="8" t="str">
        <f t="shared" si="12"/>
        <v>Ze begrijpen dat de geschreven taalcode is gebaseerd op de standaardtaal.</v>
      </c>
      <c r="C316" s="8" t="str">
        <f t="shared" si="13"/>
        <v>Ik kan de standaard regels van onze geschreven taal verwoorden.</v>
      </c>
      <c r="D316" s="9" t="str">
        <f t="shared" si="14"/>
        <v>Bovenbouw</v>
      </c>
      <c r="E316" s="10">
        <v>7</v>
      </c>
      <c r="F316" s="1" t="s">
        <v>772</v>
      </c>
    </row>
    <row r="317" spans="1:6" ht="28.5" x14ac:dyDescent="0.2">
      <c r="A317" s="48" t="s">
        <v>438</v>
      </c>
      <c r="B317" s="8" t="str">
        <f t="shared" si="12"/>
        <v>Ze begrijpen dat de geschreven taalcode is gebaseerd op de standaardtaal.</v>
      </c>
      <c r="C317" s="8" t="str">
        <f t="shared" si="13"/>
        <v>Ik kan de standaard regels van onze geschreven taal verwoorden.</v>
      </c>
      <c r="D317" s="9" t="str">
        <f t="shared" si="14"/>
        <v>Bovenbouw</v>
      </c>
      <c r="E317" s="10">
        <v>7</v>
      </c>
      <c r="F317" s="1" t="s">
        <v>774</v>
      </c>
    </row>
    <row r="318" spans="1:6" ht="28.5" x14ac:dyDescent="0.2">
      <c r="A318" s="48" t="s">
        <v>438</v>
      </c>
      <c r="B318" s="8" t="str">
        <f t="shared" si="12"/>
        <v>Ze begrijpen dat de geschreven taalcode is gebaseerd op de standaardtaal.</v>
      </c>
      <c r="C318" s="8" t="str">
        <f t="shared" si="13"/>
        <v>Ik kan de standaard regels van onze geschreven taal verwoorden.</v>
      </c>
      <c r="D318" s="9" t="str">
        <f t="shared" si="14"/>
        <v>Bovenbouw</v>
      </c>
      <c r="E318" s="10">
        <v>7</v>
      </c>
      <c r="F318" s="43" t="s">
        <v>768</v>
      </c>
    </row>
    <row r="319" spans="1:6" ht="28.5" x14ac:dyDescent="0.2">
      <c r="A319" s="48" t="s">
        <v>438</v>
      </c>
      <c r="B319" s="8" t="str">
        <f t="shared" si="12"/>
        <v>Ze begrijpen dat de geschreven taalcode is gebaseerd op de standaardtaal.</v>
      </c>
      <c r="C319" s="8" t="str">
        <f t="shared" si="13"/>
        <v>Ik kan de standaard regels van onze geschreven taal verwoorden.</v>
      </c>
      <c r="D319" s="9" t="str">
        <f t="shared" si="14"/>
        <v>Bovenbouw</v>
      </c>
      <c r="E319" s="10">
        <v>7</v>
      </c>
      <c r="F319" s="1" t="s">
        <v>769</v>
      </c>
    </row>
    <row r="320" spans="1:6" ht="28.5" x14ac:dyDescent="0.2">
      <c r="A320" s="48" t="s">
        <v>438</v>
      </c>
      <c r="B320" s="8" t="str">
        <f t="shared" si="12"/>
        <v>Ze begrijpen dat de geschreven taalcode is gebaseerd op de standaardtaal.</v>
      </c>
      <c r="C320" s="8" t="str">
        <f t="shared" si="13"/>
        <v>Ik kan de standaard regels van onze geschreven taal verwoorden.</v>
      </c>
      <c r="D320" s="9" t="str">
        <f t="shared" si="14"/>
        <v>Bovenbouw</v>
      </c>
      <c r="E320" s="10">
        <v>7</v>
      </c>
      <c r="F320" s="43" t="s">
        <v>797</v>
      </c>
    </row>
    <row r="321" spans="1:6" ht="28.5" x14ac:dyDescent="0.2">
      <c r="A321" s="48" t="s">
        <v>438</v>
      </c>
      <c r="B321" s="8" t="str">
        <f t="shared" ref="B321:B384" si="15">IF(A321="2.8.1","Kinderen weten dat uiteenlopende tekstgenres verschillende functies hebben.",IF(A321="2.8.2","Ze hebben zicht op de processen van schriftelijk taalgebruik.",IF(A321="2.8.3","Ze maken onderscheid tussen woordsoorten.",IF(A321="2.8.4","Ze kennen de afgrenzing van een zin.",IF(A321="2.8.5","Ze kennen de globale structuur van verhalen en informatieve teksten.",IF(A321="2.8.6","Kinderen zijn in staat qua functie en structuur onderscheid te maken tussen verhalende, informatieve, argumentatieve, directieve en expressieve teksten.",IF(A321="2.8.7","Ze zijn in staat om verbuiging van naamwoorden en vervoeging van werkwoorden te interpreteren en toe te passen.",IF(A321="2.8.8","Ze beheersen basale grammaticale begrippen, zoals onderwerp, gezegde en persoonsvorm.",IF(A321="2.8.9","Ze maken het onderscheid tussen formeel en informeel gebruik van geschreven taal.",IF(A321="2.8.10","Ze begrijpen dat de geschreven taalcode is gebaseerd op de standaardtaal.","Voer tussendoel in"))))))))))</f>
        <v>Ze begrijpen dat de geschreven taalcode is gebaseerd op de standaardtaal.</v>
      </c>
      <c r="C321" s="8" t="str">
        <f t="shared" ref="C321:C384" si="16">IF(A321="2.8.1","Ik weet wanneer je welke tekstsoort gebruikt.",IF(A321="2.8.2","Ik kan vertellen welke stappen er gezet zijn bij het schrijven van een tekst.",IF(A321="2.8.3","Ik herken verschillende woordsoorten.",IF(A321="2.8.4","Ik begin een zin met een hoofdletter en eindig met een punt.",IF(A321="2.8.5","Ik gebruik in een tekst altijd een inleiding, een kern en slot.",IF(A321="2.8.6","Ik kan het verschil bepalen tussen verschillende tekstsoorten door te kijken naar het doel en de opbouw/structuur van de tekst.",IF(A321="2.8.7","Ik kan werken met naamwoorden en werkwoorden in een zin om verschillende betekenissen te creëren.",IF(A321="2.8.8","Ik kan de betekenis van onderwerp, gezegde en persoonsvorm verwoorden.",IF(A321="2.8.9","Ik weet het verschil tussen formeel en informeel geschreven taalgebruik.",IF(A321="2.8.10","Ik kan de standaard regels van onze geschreven taal verwoorden.","Voer tussendoel in"))))))))))</f>
        <v>Ik kan de standaard regels van onze geschreven taal verwoorden.</v>
      </c>
      <c r="D321" s="9" t="str">
        <f t="shared" ref="D321:D384" si="17">IF(A321="2.8.1","Middenbouw",IF(A321="2.8.2","Middenbouw",IF(A321="2.8.3","Middenbouw",IF(A321="2.8.4","Middenbouw",IF(A321="2.8.5","Middenbouw",IF(A321="2.8.6","Bovenbouw",IF(A321="2.8.7","Bovenbouw",IF(A321="2.8.8","Bovenbouw",IF(A321="2.8.9","Bovenbouw",IF(A321="2.8.10","Bovenbouw","Onbepaald"))))))))))</f>
        <v>Bovenbouw</v>
      </c>
      <c r="E321" s="10">
        <v>7</v>
      </c>
      <c r="F321" s="1" t="s">
        <v>847</v>
      </c>
    </row>
    <row r="322" spans="1:6" ht="28.5" x14ac:dyDescent="0.2">
      <c r="A322" s="48" t="s">
        <v>438</v>
      </c>
      <c r="B322" s="8" t="str">
        <f t="shared" si="15"/>
        <v>Ze begrijpen dat de geschreven taalcode is gebaseerd op de standaardtaal.</v>
      </c>
      <c r="C322" s="8" t="str">
        <f t="shared" si="16"/>
        <v>Ik kan de standaard regels van onze geschreven taal verwoorden.</v>
      </c>
      <c r="D322" s="9" t="str">
        <f t="shared" si="17"/>
        <v>Bovenbouw</v>
      </c>
      <c r="E322" s="10">
        <v>7</v>
      </c>
      <c r="F322" s="7" t="s">
        <v>812</v>
      </c>
    </row>
    <row r="323" spans="1:6" ht="42.75" x14ac:dyDescent="0.2">
      <c r="A323" s="48" t="s">
        <v>492</v>
      </c>
      <c r="B323" s="8" t="str">
        <f t="shared" si="15"/>
        <v>Kinderen zijn in staat qua functie en structuur onderscheid te maken tussen verhalende, informatieve, argumentatieve, directieve en expressieve teksten.</v>
      </c>
      <c r="C323" s="8" t="str">
        <f t="shared" si="16"/>
        <v>Ik kan het verschil bepalen tussen verschillende tekstsoorten door te kijken naar het doel en de opbouw/structuur van de tekst.</v>
      </c>
      <c r="D323" s="9" t="str">
        <f t="shared" si="17"/>
        <v>Bovenbouw</v>
      </c>
      <c r="E323" s="10">
        <v>7</v>
      </c>
      <c r="F323" s="1" t="s">
        <v>762</v>
      </c>
    </row>
    <row r="324" spans="1:6" ht="42.75" x14ac:dyDescent="0.2">
      <c r="A324" s="48" t="s">
        <v>492</v>
      </c>
      <c r="B324" s="8" t="str">
        <f t="shared" si="15"/>
        <v>Kinderen zijn in staat qua functie en structuur onderscheid te maken tussen verhalende, informatieve, argumentatieve, directieve en expressieve teksten.</v>
      </c>
      <c r="C324" s="8" t="str">
        <f t="shared" si="16"/>
        <v>Ik kan het verschil bepalen tussen verschillende tekstsoorten door te kijken naar het doel en de opbouw/structuur van de tekst.</v>
      </c>
      <c r="D324" s="9" t="str">
        <f t="shared" si="17"/>
        <v>Bovenbouw</v>
      </c>
      <c r="E324" s="10">
        <v>7</v>
      </c>
      <c r="F324" s="1" t="s">
        <v>765</v>
      </c>
    </row>
    <row r="325" spans="1:6" ht="42.75" x14ac:dyDescent="0.2">
      <c r="A325" s="48" t="s">
        <v>492</v>
      </c>
      <c r="B325" s="8" t="str">
        <f t="shared" si="15"/>
        <v>Kinderen zijn in staat qua functie en structuur onderscheid te maken tussen verhalende, informatieve, argumentatieve, directieve en expressieve teksten.</v>
      </c>
      <c r="C325" s="8" t="str">
        <f t="shared" si="16"/>
        <v>Ik kan het verschil bepalen tussen verschillende tekstsoorten door te kijken naar het doel en de opbouw/structuur van de tekst.</v>
      </c>
      <c r="D325" s="9" t="str">
        <f t="shared" si="17"/>
        <v>Bovenbouw</v>
      </c>
      <c r="E325" s="10">
        <v>7</v>
      </c>
      <c r="F325" s="1" t="s">
        <v>745</v>
      </c>
    </row>
    <row r="326" spans="1:6" ht="42.75" x14ac:dyDescent="0.2">
      <c r="A326" s="48" t="s">
        <v>492</v>
      </c>
      <c r="B326" s="8" t="str">
        <f t="shared" si="15"/>
        <v>Kinderen zijn in staat qua functie en structuur onderscheid te maken tussen verhalende, informatieve, argumentatieve, directieve en expressieve teksten.</v>
      </c>
      <c r="C326" s="8" t="str">
        <f t="shared" si="16"/>
        <v>Ik kan het verschil bepalen tussen verschillende tekstsoorten door te kijken naar het doel en de opbouw/structuur van de tekst.</v>
      </c>
      <c r="D326" s="9" t="str">
        <f t="shared" si="17"/>
        <v>Bovenbouw</v>
      </c>
      <c r="E326" s="10">
        <v>7</v>
      </c>
      <c r="F326" s="1" t="s">
        <v>746</v>
      </c>
    </row>
    <row r="327" spans="1:6" ht="42.75" x14ac:dyDescent="0.2">
      <c r="A327" s="48" t="s">
        <v>492</v>
      </c>
      <c r="B327" s="8" t="str">
        <f t="shared" si="15"/>
        <v>Kinderen zijn in staat qua functie en structuur onderscheid te maken tussen verhalende, informatieve, argumentatieve, directieve en expressieve teksten.</v>
      </c>
      <c r="C327" s="8" t="str">
        <f t="shared" si="16"/>
        <v>Ik kan het verschil bepalen tussen verschillende tekstsoorten door te kijken naar het doel en de opbouw/structuur van de tekst.</v>
      </c>
      <c r="D327" s="9" t="str">
        <f t="shared" si="17"/>
        <v>Bovenbouw</v>
      </c>
      <c r="E327" s="10">
        <v>7</v>
      </c>
      <c r="F327" s="1" t="s">
        <v>714</v>
      </c>
    </row>
    <row r="328" spans="1:6" ht="42.75" x14ac:dyDescent="0.2">
      <c r="A328" s="48" t="s">
        <v>492</v>
      </c>
      <c r="B328" s="8" t="str">
        <f t="shared" si="15"/>
        <v>Kinderen zijn in staat qua functie en structuur onderscheid te maken tussen verhalende, informatieve, argumentatieve, directieve en expressieve teksten.</v>
      </c>
      <c r="C328" s="8" t="str">
        <f t="shared" si="16"/>
        <v>Ik kan het verschil bepalen tussen verschillende tekstsoorten door te kijken naar het doel en de opbouw/structuur van de tekst.</v>
      </c>
      <c r="D328" s="9" t="str">
        <f t="shared" si="17"/>
        <v>Bovenbouw</v>
      </c>
      <c r="E328" s="10">
        <v>7</v>
      </c>
      <c r="F328" s="1" t="s">
        <v>772</v>
      </c>
    </row>
    <row r="329" spans="1:6" ht="42.75" x14ac:dyDescent="0.2">
      <c r="A329" s="48" t="s">
        <v>492</v>
      </c>
      <c r="B329" s="8" t="str">
        <f t="shared" si="15"/>
        <v>Kinderen zijn in staat qua functie en structuur onderscheid te maken tussen verhalende, informatieve, argumentatieve, directieve en expressieve teksten.</v>
      </c>
      <c r="C329" s="8" t="str">
        <f t="shared" si="16"/>
        <v>Ik kan het verschil bepalen tussen verschillende tekstsoorten door te kijken naar het doel en de opbouw/structuur van de tekst.</v>
      </c>
      <c r="D329" s="9" t="str">
        <f t="shared" si="17"/>
        <v>Bovenbouw</v>
      </c>
      <c r="E329" s="10">
        <v>7</v>
      </c>
      <c r="F329" s="1" t="s">
        <v>774</v>
      </c>
    </row>
    <row r="330" spans="1:6" ht="42.75" x14ac:dyDescent="0.2">
      <c r="A330" s="48" t="s">
        <v>492</v>
      </c>
      <c r="B330" s="8" t="str">
        <f t="shared" si="15"/>
        <v>Kinderen zijn in staat qua functie en structuur onderscheid te maken tussen verhalende, informatieve, argumentatieve, directieve en expressieve teksten.</v>
      </c>
      <c r="C330" s="8" t="str">
        <f t="shared" si="16"/>
        <v>Ik kan het verschil bepalen tussen verschillende tekstsoorten door te kijken naar het doel en de opbouw/structuur van de tekst.</v>
      </c>
      <c r="D330" s="9" t="str">
        <f t="shared" si="17"/>
        <v>Bovenbouw</v>
      </c>
      <c r="E330" s="10">
        <v>7</v>
      </c>
      <c r="F330" s="1" t="s">
        <v>767</v>
      </c>
    </row>
    <row r="331" spans="1:6" ht="42.75" x14ac:dyDescent="0.2">
      <c r="A331" s="48" t="s">
        <v>492</v>
      </c>
      <c r="B331" s="8" t="str">
        <f t="shared" si="15"/>
        <v>Kinderen zijn in staat qua functie en structuur onderscheid te maken tussen verhalende, informatieve, argumentatieve, directieve en expressieve teksten.</v>
      </c>
      <c r="C331" s="8" t="str">
        <f t="shared" si="16"/>
        <v>Ik kan het verschil bepalen tussen verschillende tekstsoorten door te kijken naar het doel en de opbouw/structuur van de tekst.</v>
      </c>
      <c r="D331" s="9" t="str">
        <f t="shared" si="17"/>
        <v>Bovenbouw</v>
      </c>
      <c r="E331" s="10">
        <v>7</v>
      </c>
      <c r="F331" s="1" t="s">
        <v>775</v>
      </c>
    </row>
    <row r="332" spans="1:6" ht="42.75" x14ac:dyDescent="0.2">
      <c r="A332" s="48" t="s">
        <v>492</v>
      </c>
      <c r="B332" s="8" t="str">
        <f t="shared" si="15"/>
        <v>Kinderen zijn in staat qua functie en structuur onderscheid te maken tussen verhalende, informatieve, argumentatieve, directieve en expressieve teksten.</v>
      </c>
      <c r="C332" s="8" t="str">
        <f t="shared" si="16"/>
        <v>Ik kan het verschil bepalen tussen verschillende tekstsoorten door te kijken naar het doel en de opbouw/structuur van de tekst.</v>
      </c>
      <c r="D332" s="9" t="str">
        <f t="shared" si="17"/>
        <v>Bovenbouw</v>
      </c>
      <c r="E332" s="10">
        <v>7</v>
      </c>
      <c r="F332" s="1" t="s">
        <v>768</v>
      </c>
    </row>
    <row r="333" spans="1:6" ht="42.75" x14ac:dyDescent="0.2">
      <c r="A333" s="48" t="s">
        <v>492</v>
      </c>
      <c r="B333" s="8" t="str">
        <f t="shared" si="15"/>
        <v>Kinderen zijn in staat qua functie en structuur onderscheid te maken tussen verhalende, informatieve, argumentatieve, directieve en expressieve teksten.</v>
      </c>
      <c r="C333" s="8" t="str">
        <f t="shared" si="16"/>
        <v>Ik kan het verschil bepalen tussen verschillende tekstsoorten door te kijken naar het doel en de opbouw/structuur van de tekst.</v>
      </c>
      <c r="D333" s="9" t="str">
        <f t="shared" si="17"/>
        <v>Bovenbouw</v>
      </c>
      <c r="E333" s="10">
        <v>7</v>
      </c>
      <c r="F333" s="1" t="s">
        <v>769</v>
      </c>
    </row>
    <row r="334" spans="1:6" ht="42.75" x14ac:dyDescent="0.2">
      <c r="A334" s="48" t="s">
        <v>492</v>
      </c>
      <c r="B334" s="8" t="str">
        <f t="shared" si="15"/>
        <v>Kinderen zijn in staat qua functie en structuur onderscheid te maken tussen verhalende, informatieve, argumentatieve, directieve en expressieve teksten.</v>
      </c>
      <c r="C334" s="8" t="str">
        <f t="shared" si="16"/>
        <v>Ik kan het verschil bepalen tussen verschillende tekstsoorten door te kijken naar het doel en de opbouw/structuur van de tekst.</v>
      </c>
      <c r="D334" s="9" t="str">
        <f t="shared" si="17"/>
        <v>Bovenbouw</v>
      </c>
      <c r="E334" s="10">
        <v>7</v>
      </c>
      <c r="F334" s="1" t="s">
        <v>797</v>
      </c>
    </row>
    <row r="335" spans="1:6" ht="42.75" x14ac:dyDescent="0.2">
      <c r="A335" s="48" t="s">
        <v>100</v>
      </c>
      <c r="B335" s="8" t="str">
        <f t="shared" si="15"/>
        <v>Ze zijn in staat om verbuiging van naamwoorden en vervoeging van werkwoorden te interpreteren en toe te passen.</v>
      </c>
      <c r="C335" s="8" t="str">
        <f t="shared" si="16"/>
        <v>Ik kan werken met naamwoorden en werkwoorden in een zin om verschillende betekenissen te creëren.</v>
      </c>
      <c r="D335" s="9" t="str">
        <f t="shared" si="17"/>
        <v>Bovenbouw</v>
      </c>
      <c r="E335" s="10">
        <v>7</v>
      </c>
      <c r="F335" s="1" t="s">
        <v>765</v>
      </c>
    </row>
    <row r="336" spans="1:6" ht="42.75" x14ac:dyDescent="0.2">
      <c r="A336" s="48" t="s">
        <v>100</v>
      </c>
      <c r="B336" s="8" t="str">
        <f t="shared" si="15"/>
        <v>Ze zijn in staat om verbuiging van naamwoorden en vervoeging van werkwoorden te interpreteren en toe te passen.</v>
      </c>
      <c r="C336" s="8" t="str">
        <f t="shared" si="16"/>
        <v>Ik kan werken met naamwoorden en werkwoorden in een zin om verschillende betekenissen te creëren.</v>
      </c>
      <c r="D336" s="9" t="str">
        <f t="shared" si="17"/>
        <v>Bovenbouw</v>
      </c>
      <c r="E336" s="10">
        <v>7</v>
      </c>
      <c r="F336" s="1" t="s">
        <v>745</v>
      </c>
    </row>
    <row r="337" spans="1:6" ht="42.75" x14ac:dyDescent="0.2">
      <c r="A337" s="48" t="s">
        <v>100</v>
      </c>
      <c r="B337" s="8" t="str">
        <f t="shared" si="15"/>
        <v>Ze zijn in staat om verbuiging van naamwoorden en vervoeging van werkwoorden te interpreteren en toe te passen.</v>
      </c>
      <c r="C337" s="8" t="str">
        <f t="shared" si="16"/>
        <v>Ik kan werken met naamwoorden en werkwoorden in een zin om verschillende betekenissen te creëren.</v>
      </c>
      <c r="D337" s="9" t="str">
        <f t="shared" si="17"/>
        <v>Bovenbouw</v>
      </c>
      <c r="E337" s="10">
        <v>7</v>
      </c>
      <c r="F337" s="1" t="s">
        <v>746</v>
      </c>
    </row>
    <row r="338" spans="1:6" ht="42.75" x14ac:dyDescent="0.2">
      <c r="A338" s="48" t="s">
        <v>100</v>
      </c>
      <c r="B338" s="8" t="str">
        <f t="shared" si="15"/>
        <v>Ze zijn in staat om verbuiging van naamwoorden en vervoeging van werkwoorden te interpreteren en toe te passen.</v>
      </c>
      <c r="C338" s="8" t="str">
        <f t="shared" si="16"/>
        <v>Ik kan werken met naamwoorden en werkwoorden in een zin om verschillende betekenissen te creëren.</v>
      </c>
      <c r="D338" s="9" t="str">
        <f t="shared" si="17"/>
        <v>Bovenbouw</v>
      </c>
      <c r="E338" s="10">
        <v>7</v>
      </c>
      <c r="F338" s="1" t="s">
        <v>774</v>
      </c>
    </row>
    <row r="339" spans="1:6" ht="42.75" x14ac:dyDescent="0.2">
      <c r="A339" s="48" t="s">
        <v>100</v>
      </c>
      <c r="B339" s="8" t="str">
        <f t="shared" si="15"/>
        <v>Ze zijn in staat om verbuiging van naamwoorden en vervoeging van werkwoorden te interpreteren en toe te passen.</v>
      </c>
      <c r="C339" s="8" t="str">
        <f t="shared" si="16"/>
        <v>Ik kan werken met naamwoorden en werkwoorden in een zin om verschillende betekenissen te creëren.</v>
      </c>
      <c r="D339" s="9" t="str">
        <f t="shared" si="17"/>
        <v>Bovenbouw</v>
      </c>
      <c r="E339" s="10">
        <v>7</v>
      </c>
      <c r="F339" s="1" t="s">
        <v>767</v>
      </c>
    </row>
    <row r="340" spans="1:6" ht="42.75" x14ac:dyDescent="0.2">
      <c r="A340" s="48" t="s">
        <v>100</v>
      </c>
      <c r="B340" s="8" t="str">
        <f t="shared" si="15"/>
        <v>Ze zijn in staat om verbuiging van naamwoorden en vervoeging van werkwoorden te interpreteren en toe te passen.</v>
      </c>
      <c r="C340" s="8" t="str">
        <f t="shared" si="16"/>
        <v>Ik kan werken met naamwoorden en werkwoorden in een zin om verschillende betekenissen te creëren.</v>
      </c>
      <c r="D340" s="9" t="str">
        <f t="shared" si="17"/>
        <v>Bovenbouw</v>
      </c>
      <c r="E340" s="10">
        <v>7</v>
      </c>
      <c r="F340" s="1" t="s">
        <v>775</v>
      </c>
    </row>
    <row r="341" spans="1:6" ht="42.75" x14ac:dyDescent="0.2">
      <c r="A341" s="48" t="s">
        <v>100</v>
      </c>
      <c r="B341" s="8" t="str">
        <f t="shared" si="15"/>
        <v>Ze zijn in staat om verbuiging van naamwoorden en vervoeging van werkwoorden te interpreteren en toe te passen.</v>
      </c>
      <c r="C341" s="8" t="str">
        <f t="shared" si="16"/>
        <v>Ik kan werken met naamwoorden en werkwoorden in een zin om verschillende betekenissen te creëren.</v>
      </c>
      <c r="D341" s="9" t="str">
        <f t="shared" si="17"/>
        <v>Bovenbouw</v>
      </c>
      <c r="E341" s="10">
        <v>7</v>
      </c>
      <c r="F341" s="1" t="s">
        <v>768</v>
      </c>
    </row>
    <row r="342" spans="1:6" ht="42.75" x14ac:dyDescent="0.2">
      <c r="A342" s="48" t="s">
        <v>100</v>
      </c>
      <c r="B342" s="8" t="str">
        <f t="shared" si="15"/>
        <v>Ze zijn in staat om verbuiging van naamwoorden en vervoeging van werkwoorden te interpreteren en toe te passen.</v>
      </c>
      <c r="C342" s="8" t="str">
        <f t="shared" si="16"/>
        <v>Ik kan werken met naamwoorden en werkwoorden in een zin om verschillende betekenissen te creëren.</v>
      </c>
      <c r="D342" s="9" t="str">
        <f t="shared" si="17"/>
        <v>Bovenbouw</v>
      </c>
      <c r="E342" s="10">
        <v>7</v>
      </c>
      <c r="F342" s="1" t="s">
        <v>769</v>
      </c>
    </row>
    <row r="343" spans="1:6" ht="42.75" x14ac:dyDescent="0.2">
      <c r="A343" s="48" t="s">
        <v>100</v>
      </c>
      <c r="B343" s="8" t="str">
        <f t="shared" si="15"/>
        <v>Ze zijn in staat om verbuiging van naamwoorden en vervoeging van werkwoorden te interpreteren en toe te passen.</v>
      </c>
      <c r="C343" s="8" t="str">
        <f t="shared" si="16"/>
        <v>Ik kan werken met naamwoorden en werkwoorden in een zin om verschillende betekenissen te creëren.</v>
      </c>
      <c r="D343" s="9" t="str">
        <f t="shared" si="17"/>
        <v>Bovenbouw</v>
      </c>
      <c r="E343" s="10">
        <v>7</v>
      </c>
      <c r="F343" s="1" t="s">
        <v>797</v>
      </c>
    </row>
    <row r="344" spans="1:6" ht="42.75" x14ac:dyDescent="0.2">
      <c r="A344" s="48" t="s">
        <v>100</v>
      </c>
      <c r="B344" s="8" t="str">
        <f t="shared" si="15"/>
        <v>Ze zijn in staat om verbuiging van naamwoorden en vervoeging van werkwoorden te interpreteren en toe te passen.</v>
      </c>
      <c r="C344" s="8" t="str">
        <f t="shared" si="16"/>
        <v>Ik kan werken met naamwoorden en werkwoorden in een zin om verschillende betekenissen te creëren.</v>
      </c>
      <c r="D344" s="9" t="str">
        <f t="shared" si="17"/>
        <v>Bovenbouw</v>
      </c>
      <c r="E344" s="10">
        <v>7</v>
      </c>
      <c r="F344" s="1" t="s">
        <v>811</v>
      </c>
    </row>
    <row r="345" spans="1:6" ht="28.5" x14ac:dyDescent="0.2">
      <c r="A345" s="48" t="s">
        <v>112</v>
      </c>
      <c r="B345" s="8" t="str">
        <f t="shared" si="15"/>
        <v>Ze beheersen basale grammaticale begrippen, zoals onderwerp, gezegde en persoonsvorm.</v>
      </c>
      <c r="C345" s="8" t="str">
        <f t="shared" si="16"/>
        <v>Ik kan de betekenis van onderwerp, gezegde en persoonsvorm verwoorden.</v>
      </c>
      <c r="D345" s="9" t="str">
        <f t="shared" si="17"/>
        <v>Bovenbouw</v>
      </c>
      <c r="E345" s="10">
        <v>7</v>
      </c>
      <c r="F345" s="1" t="s">
        <v>765</v>
      </c>
    </row>
    <row r="346" spans="1:6" ht="28.5" x14ac:dyDescent="0.2">
      <c r="A346" s="48" t="s">
        <v>112</v>
      </c>
      <c r="B346" s="8" t="str">
        <f t="shared" si="15"/>
        <v>Ze beheersen basale grammaticale begrippen, zoals onderwerp, gezegde en persoonsvorm.</v>
      </c>
      <c r="C346" s="8" t="str">
        <f t="shared" si="16"/>
        <v>Ik kan de betekenis van onderwerp, gezegde en persoonsvorm verwoorden.</v>
      </c>
      <c r="D346" s="9" t="str">
        <f t="shared" si="17"/>
        <v>Bovenbouw</v>
      </c>
      <c r="E346" s="10">
        <v>7</v>
      </c>
      <c r="F346" s="1" t="s">
        <v>745</v>
      </c>
    </row>
    <row r="347" spans="1:6" ht="28.5" x14ac:dyDescent="0.2">
      <c r="A347" s="48" t="s">
        <v>112</v>
      </c>
      <c r="B347" s="8" t="str">
        <f t="shared" si="15"/>
        <v>Ze beheersen basale grammaticale begrippen, zoals onderwerp, gezegde en persoonsvorm.</v>
      </c>
      <c r="C347" s="8" t="str">
        <f t="shared" si="16"/>
        <v>Ik kan de betekenis van onderwerp, gezegde en persoonsvorm verwoorden.</v>
      </c>
      <c r="D347" s="9" t="str">
        <f t="shared" si="17"/>
        <v>Bovenbouw</v>
      </c>
      <c r="E347" s="10">
        <v>7</v>
      </c>
      <c r="F347" s="1" t="s">
        <v>746</v>
      </c>
    </row>
    <row r="348" spans="1:6" ht="28.5" x14ac:dyDescent="0.2">
      <c r="A348" s="48" t="s">
        <v>112</v>
      </c>
      <c r="B348" s="8" t="str">
        <f t="shared" si="15"/>
        <v>Ze beheersen basale grammaticale begrippen, zoals onderwerp, gezegde en persoonsvorm.</v>
      </c>
      <c r="C348" s="8" t="str">
        <f t="shared" si="16"/>
        <v>Ik kan de betekenis van onderwerp, gezegde en persoonsvorm verwoorden.</v>
      </c>
      <c r="D348" s="9" t="str">
        <f t="shared" si="17"/>
        <v>Bovenbouw</v>
      </c>
      <c r="E348" s="10">
        <v>7</v>
      </c>
      <c r="F348" s="1" t="s">
        <v>698</v>
      </c>
    </row>
    <row r="349" spans="1:6" ht="28.5" x14ac:dyDescent="0.2">
      <c r="A349" s="48" t="s">
        <v>112</v>
      </c>
      <c r="B349" s="8" t="str">
        <f t="shared" si="15"/>
        <v>Ze beheersen basale grammaticale begrippen, zoals onderwerp, gezegde en persoonsvorm.</v>
      </c>
      <c r="C349" s="8" t="str">
        <f t="shared" si="16"/>
        <v>Ik kan de betekenis van onderwerp, gezegde en persoonsvorm verwoorden.</v>
      </c>
      <c r="D349" s="9" t="str">
        <f t="shared" si="17"/>
        <v>Bovenbouw</v>
      </c>
      <c r="E349" s="10">
        <v>7</v>
      </c>
      <c r="F349" s="1" t="s">
        <v>774</v>
      </c>
    </row>
    <row r="350" spans="1:6" ht="28.5" x14ac:dyDescent="0.2">
      <c r="A350" s="48" t="s">
        <v>112</v>
      </c>
      <c r="B350" s="8" t="str">
        <f t="shared" si="15"/>
        <v>Ze beheersen basale grammaticale begrippen, zoals onderwerp, gezegde en persoonsvorm.</v>
      </c>
      <c r="C350" s="8" t="str">
        <f t="shared" si="16"/>
        <v>Ik kan de betekenis van onderwerp, gezegde en persoonsvorm verwoorden.</v>
      </c>
      <c r="D350" s="9" t="str">
        <f t="shared" si="17"/>
        <v>Bovenbouw</v>
      </c>
      <c r="E350" s="10">
        <v>7</v>
      </c>
      <c r="F350" s="1" t="s">
        <v>767</v>
      </c>
    </row>
    <row r="351" spans="1:6" ht="28.5" x14ac:dyDescent="0.2">
      <c r="A351" s="48" t="s">
        <v>112</v>
      </c>
      <c r="B351" s="8" t="str">
        <f t="shared" si="15"/>
        <v>Ze beheersen basale grammaticale begrippen, zoals onderwerp, gezegde en persoonsvorm.</v>
      </c>
      <c r="C351" s="8" t="str">
        <f t="shared" si="16"/>
        <v>Ik kan de betekenis van onderwerp, gezegde en persoonsvorm verwoorden.</v>
      </c>
      <c r="D351" s="9" t="str">
        <f t="shared" si="17"/>
        <v>Bovenbouw</v>
      </c>
      <c r="E351" s="10">
        <v>7</v>
      </c>
      <c r="F351" s="1" t="s">
        <v>775</v>
      </c>
    </row>
    <row r="352" spans="1:6" ht="28.5" x14ac:dyDescent="0.2">
      <c r="A352" s="48" t="s">
        <v>112</v>
      </c>
      <c r="B352" s="8" t="str">
        <f t="shared" si="15"/>
        <v>Ze beheersen basale grammaticale begrippen, zoals onderwerp, gezegde en persoonsvorm.</v>
      </c>
      <c r="C352" s="8" t="str">
        <f t="shared" si="16"/>
        <v>Ik kan de betekenis van onderwerp, gezegde en persoonsvorm verwoorden.</v>
      </c>
      <c r="D352" s="9" t="str">
        <f t="shared" si="17"/>
        <v>Bovenbouw</v>
      </c>
      <c r="E352" s="10">
        <v>7</v>
      </c>
      <c r="F352" s="1" t="s">
        <v>768</v>
      </c>
    </row>
    <row r="353" spans="1:6" ht="28.5" x14ac:dyDescent="0.2">
      <c r="A353" s="48" t="s">
        <v>112</v>
      </c>
      <c r="B353" s="8" t="str">
        <f t="shared" si="15"/>
        <v>Ze beheersen basale grammaticale begrippen, zoals onderwerp, gezegde en persoonsvorm.</v>
      </c>
      <c r="C353" s="8" t="str">
        <f t="shared" si="16"/>
        <v>Ik kan de betekenis van onderwerp, gezegde en persoonsvorm verwoorden.</v>
      </c>
      <c r="D353" s="9" t="str">
        <f t="shared" si="17"/>
        <v>Bovenbouw</v>
      </c>
      <c r="E353" s="10">
        <v>7</v>
      </c>
      <c r="F353" s="1" t="s">
        <v>769</v>
      </c>
    </row>
    <row r="354" spans="1:6" ht="28.5" x14ac:dyDescent="0.2">
      <c r="A354" s="48" t="s">
        <v>112</v>
      </c>
      <c r="B354" s="8" t="str">
        <f t="shared" si="15"/>
        <v>Ze beheersen basale grammaticale begrippen, zoals onderwerp, gezegde en persoonsvorm.</v>
      </c>
      <c r="C354" s="8" t="str">
        <f t="shared" si="16"/>
        <v>Ik kan de betekenis van onderwerp, gezegde en persoonsvorm verwoorden.</v>
      </c>
      <c r="D354" s="9" t="str">
        <f t="shared" si="17"/>
        <v>Bovenbouw</v>
      </c>
      <c r="E354" s="10">
        <v>7</v>
      </c>
      <c r="F354" s="1" t="s">
        <v>797</v>
      </c>
    </row>
    <row r="355" spans="1:6" ht="28.5" x14ac:dyDescent="0.2">
      <c r="A355" s="48" t="s">
        <v>529</v>
      </c>
      <c r="B355" s="8" t="str">
        <f t="shared" si="15"/>
        <v>Ze maken het onderscheid tussen formeel en informeel gebruik van geschreven taal.</v>
      </c>
      <c r="C355" s="8" t="str">
        <f t="shared" si="16"/>
        <v>Ik weet het verschil tussen formeel en informeel geschreven taalgebruik.</v>
      </c>
      <c r="D355" s="9" t="str">
        <f t="shared" si="17"/>
        <v>Bovenbouw</v>
      </c>
      <c r="E355" s="10">
        <v>7</v>
      </c>
      <c r="F355" s="1" t="s">
        <v>758</v>
      </c>
    </row>
    <row r="356" spans="1:6" ht="28.5" x14ac:dyDescent="0.2">
      <c r="A356" s="48" t="s">
        <v>529</v>
      </c>
      <c r="B356" s="8" t="str">
        <f t="shared" si="15"/>
        <v>Ze maken het onderscheid tussen formeel en informeel gebruik van geschreven taal.</v>
      </c>
      <c r="C356" s="8" t="str">
        <f t="shared" si="16"/>
        <v>Ik weet het verschil tussen formeel en informeel geschreven taalgebruik.</v>
      </c>
      <c r="D356" s="9" t="str">
        <f t="shared" si="17"/>
        <v>Bovenbouw</v>
      </c>
      <c r="E356" s="10">
        <v>7</v>
      </c>
      <c r="F356" s="1" t="s">
        <v>713</v>
      </c>
    </row>
    <row r="357" spans="1:6" ht="28.5" x14ac:dyDescent="0.2">
      <c r="A357" s="48" t="s">
        <v>529</v>
      </c>
      <c r="B357" s="8" t="str">
        <f t="shared" si="15"/>
        <v>Ze maken het onderscheid tussen formeel en informeel gebruik van geschreven taal.</v>
      </c>
      <c r="C357" s="8" t="str">
        <f t="shared" si="16"/>
        <v>Ik weet het verschil tussen formeel en informeel geschreven taalgebruik.</v>
      </c>
      <c r="D357" s="9" t="str">
        <f t="shared" si="17"/>
        <v>Bovenbouw</v>
      </c>
      <c r="E357" s="12">
        <v>7</v>
      </c>
      <c r="F357" s="13" t="s">
        <v>765</v>
      </c>
    </row>
    <row r="358" spans="1:6" ht="28.5" x14ac:dyDescent="0.2">
      <c r="A358" s="48" t="s">
        <v>529</v>
      </c>
      <c r="B358" s="8" t="str">
        <f t="shared" si="15"/>
        <v>Ze maken het onderscheid tussen formeel en informeel gebruik van geschreven taal.</v>
      </c>
      <c r="C358" s="8" t="str">
        <f t="shared" si="16"/>
        <v>Ik weet het verschil tussen formeel en informeel geschreven taalgebruik.</v>
      </c>
      <c r="D358" s="9" t="str">
        <f t="shared" si="17"/>
        <v>Bovenbouw</v>
      </c>
      <c r="E358" s="10">
        <v>7</v>
      </c>
      <c r="F358" s="1" t="s">
        <v>745</v>
      </c>
    </row>
    <row r="359" spans="1:6" ht="28.5" x14ac:dyDescent="0.2">
      <c r="A359" s="48" t="s">
        <v>529</v>
      </c>
      <c r="B359" s="8" t="str">
        <f t="shared" si="15"/>
        <v>Ze maken het onderscheid tussen formeel en informeel gebruik van geschreven taal.</v>
      </c>
      <c r="C359" s="8" t="str">
        <f t="shared" si="16"/>
        <v>Ik weet het verschil tussen formeel en informeel geschreven taalgebruik.</v>
      </c>
      <c r="D359" s="9" t="str">
        <f t="shared" si="17"/>
        <v>Bovenbouw</v>
      </c>
      <c r="E359" s="10">
        <v>7</v>
      </c>
      <c r="F359" s="1" t="s">
        <v>746</v>
      </c>
    </row>
    <row r="360" spans="1:6" ht="28.5" x14ac:dyDescent="0.2">
      <c r="A360" s="48" t="s">
        <v>529</v>
      </c>
      <c r="B360" s="8" t="str">
        <f t="shared" si="15"/>
        <v>Ze maken het onderscheid tussen formeel en informeel gebruik van geschreven taal.</v>
      </c>
      <c r="C360" s="8" t="str">
        <f t="shared" si="16"/>
        <v>Ik weet het verschil tussen formeel en informeel geschreven taalgebruik.</v>
      </c>
      <c r="D360" s="9" t="str">
        <f t="shared" si="17"/>
        <v>Bovenbouw</v>
      </c>
      <c r="E360" s="12">
        <v>7</v>
      </c>
      <c r="F360" s="13" t="s">
        <v>772</v>
      </c>
    </row>
    <row r="361" spans="1:6" ht="28.5" x14ac:dyDescent="0.2">
      <c r="A361" s="48" t="s">
        <v>529</v>
      </c>
      <c r="B361" s="8" t="str">
        <f t="shared" si="15"/>
        <v>Ze maken het onderscheid tussen formeel en informeel gebruik van geschreven taal.</v>
      </c>
      <c r="C361" s="8" t="str">
        <f t="shared" si="16"/>
        <v>Ik weet het verschil tussen formeel en informeel geschreven taalgebruik.</v>
      </c>
      <c r="D361" s="9" t="str">
        <f t="shared" si="17"/>
        <v>Bovenbouw</v>
      </c>
      <c r="E361" s="12">
        <v>7</v>
      </c>
      <c r="F361" s="13" t="s">
        <v>774</v>
      </c>
    </row>
    <row r="362" spans="1:6" ht="28.5" x14ac:dyDescent="0.2">
      <c r="A362" s="48" t="s">
        <v>529</v>
      </c>
      <c r="B362" s="8" t="str">
        <f t="shared" si="15"/>
        <v>Ze maken het onderscheid tussen formeel en informeel gebruik van geschreven taal.</v>
      </c>
      <c r="C362" s="8" t="str">
        <f t="shared" si="16"/>
        <v>Ik weet het verschil tussen formeel en informeel geschreven taalgebruik.</v>
      </c>
      <c r="D362" s="9" t="str">
        <f t="shared" si="17"/>
        <v>Bovenbouw</v>
      </c>
      <c r="E362" s="10">
        <v>7</v>
      </c>
      <c r="F362" s="1" t="s">
        <v>767</v>
      </c>
    </row>
    <row r="363" spans="1:6" ht="28.5" x14ac:dyDescent="0.2">
      <c r="A363" s="48" t="s">
        <v>529</v>
      </c>
      <c r="B363" s="8" t="str">
        <f t="shared" si="15"/>
        <v>Ze maken het onderscheid tussen formeel en informeel gebruik van geschreven taal.</v>
      </c>
      <c r="C363" s="8" t="str">
        <f t="shared" si="16"/>
        <v>Ik weet het verschil tussen formeel en informeel geschreven taalgebruik.</v>
      </c>
      <c r="D363" s="9" t="str">
        <f t="shared" si="17"/>
        <v>Bovenbouw</v>
      </c>
      <c r="E363" s="12">
        <v>7</v>
      </c>
      <c r="F363" s="13" t="s">
        <v>769</v>
      </c>
    </row>
    <row r="364" spans="1:6" ht="28.5" x14ac:dyDescent="0.2">
      <c r="A364" s="48" t="s">
        <v>529</v>
      </c>
      <c r="B364" s="8" t="str">
        <f t="shared" si="15"/>
        <v>Ze maken het onderscheid tussen formeel en informeel gebruik van geschreven taal.</v>
      </c>
      <c r="C364" s="8" t="str">
        <f t="shared" si="16"/>
        <v>Ik weet het verschil tussen formeel en informeel geschreven taalgebruik.</v>
      </c>
      <c r="D364" s="9" t="str">
        <f t="shared" si="17"/>
        <v>Bovenbouw</v>
      </c>
      <c r="E364" s="10">
        <v>7</v>
      </c>
      <c r="F364" s="1" t="s">
        <v>797</v>
      </c>
    </row>
    <row r="365" spans="1:6" ht="28.5" x14ac:dyDescent="0.2">
      <c r="A365" s="48" t="s">
        <v>438</v>
      </c>
      <c r="B365" s="8" t="str">
        <f t="shared" si="15"/>
        <v>Ze begrijpen dat de geschreven taalcode is gebaseerd op de standaardtaal.</v>
      </c>
      <c r="C365" s="8" t="str">
        <f t="shared" si="16"/>
        <v>Ik kan de standaard regels van onze geschreven taal verwoorden.</v>
      </c>
      <c r="D365" s="9" t="str">
        <f t="shared" si="17"/>
        <v>Bovenbouw</v>
      </c>
      <c r="E365" s="10">
        <v>8</v>
      </c>
      <c r="F365" s="1" t="s">
        <v>746</v>
      </c>
    </row>
    <row r="366" spans="1:6" ht="28.5" x14ac:dyDescent="0.2">
      <c r="A366" s="48" t="s">
        <v>438</v>
      </c>
      <c r="B366" s="8" t="str">
        <f t="shared" si="15"/>
        <v>Ze begrijpen dat de geschreven taalcode is gebaseerd op de standaardtaal.</v>
      </c>
      <c r="C366" s="8" t="str">
        <f t="shared" si="16"/>
        <v>Ik kan de standaard regels van onze geschreven taal verwoorden.</v>
      </c>
      <c r="D366" s="9" t="str">
        <f t="shared" si="17"/>
        <v>Bovenbouw</v>
      </c>
      <c r="E366" s="10">
        <v>8</v>
      </c>
      <c r="F366" s="1" t="s">
        <v>779</v>
      </c>
    </row>
    <row r="367" spans="1:6" ht="28.5" x14ac:dyDescent="0.2">
      <c r="A367" s="48" t="s">
        <v>438</v>
      </c>
      <c r="B367" s="8" t="str">
        <f t="shared" si="15"/>
        <v>Ze begrijpen dat de geschreven taalcode is gebaseerd op de standaardtaal.</v>
      </c>
      <c r="C367" s="8" t="str">
        <f t="shared" si="16"/>
        <v>Ik kan de standaard regels van onze geschreven taal verwoorden.</v>
      </c>
      <c r="D367" s="9" t="str">
        <f t="shared" si="17"/>
        <v>Bovenbouw</v>
      </c>
      <c r="E367" s="10">
        <v>8</v>
      </c>
      <c r="F367" s="1" t="s">
        <v>762</v>
      </c>
    </row>
    <row r="368" spans="1:6" ht="28.5" x14ac:dyDescent="0.2">
      <c r="A368" s="48" t="s">
        <v>438</v>
      </c>
      <c r="B368" s="8" t="str">
        <f t="shared" si="15"/>
        <v>Ze begrijpen dat de geschreven taalcode is gebaseerd op de standaardtaal.</v>
      </c>
      <c r="C368" s="8" t="str">
        <f t="shared" si="16"/>
        <v>Ik kan de standaard regels van onze geschreven taal verwoorden.</v>
      </c>
      <c r="D368" s="9" t="str">
        <f t="shared" si="17"/>
        <v>Bovenbouw</v>
      </c>
      <c r="E368" s="10">
        <v>8</v>
      </c>
      <c r="F368" s="43" t="s">
        <v>813</v>
      </c>
    </row>
    <row r="369" spans="1:6" ht="28.5" x14ac:dyDescent="0.2">
      <c r="A369" s="48" t="s">
        <v>438</v>
      </c>
      <c r="B369" s="8" t="str">
        <f t="shared" si="15"/>
        <v>Ze begrijpen dat de geschreven taalcode is gebaseerd op de standaardtaal.</v>
      </c>
      <c r="C369" s="8" t="str">
        <f t="shared" si="16"/>
        <v>Ik kan de standaard regels van onze geschreven taal verwoorden.</v>
      </c>
      <c r="D369" s="9" t="str">
        <f t="shared" si="17"/>
        <v>Bovenbouw</v>
      </c>
      <c r="E369" s="10">
        <v>8</v>
      </c>
      <c r="F369" s="1" t="s">
        <v>705</v>
      </c>
    </row>
    <row r="370" spans="1:6" ht="28.5" x14ac:dyDescent="0.2">
      <c r="A370" s="48" t="s">
        <v>438</v>
      </c>
      <c r="B370" s="8" t="str">
        <f t="shared" si="15"/>
        <v>Ze begrijpen dat de geschreven taalcode is gebaseerd op de standaardtaal.</v>
      </c>
      <c r="C370" s="8" t="str">
        <f t="shared" si="16"/>
        <v>Ik kan de standaard regels van onze geschreven taal verwoorden.</v>
      </c>
      <c r="D370" s="9" t="str">
        <f t="shared" si="17"/>
        <v>Bovenbouw</v>
      </c>
      <c r="E370" s="10">
        <v>8</v>
      </c>
      <c r="F370" s="1" t="s">
        <v>798</v>
      </c>
    </row>
    <row r="371" spans="1:6" ht="28.5" x14ac:dyDescent="0.2">
      <c r="A371" s="48" t="s">
        <v>438</v>
      </c>
      <c r="B371" s="8" t="str">
        <f t="shared" si="15"/>
        <v>Ze begrijpen dat de geschreven taalcode is gebaseerd op de standaardtaal.</v>
      </c>
      <c r="C371" s="8" t="str">
        <f t="shared" si="16"/>
        <v>Ik kan de standaard regels van onze geschreven taal verwoorden.</v>
      </c>
      <c r="D371" s="9" t="str">
        <f t="shared" si="17"/>
        <v>Bovenbouw</v>
      </c>
      <c r="E371" s="10">
        <v>8</v>
      </c>
      <c r="F371" s="1" t="s">
        <v>782</v>
      </c>
    </row>
    <row r="372" spans="1:6" ht="28.5" x14ac:dyDescent="0.2">
      <c r="A372" s="48" t="s">
        <v>438</v>
      </c>
      <c r="B372" s="8" t="str">
        <f t="shared" si="15"/>
        <v>Ze begrijpen dat de geschreven taalcode is gebaseerd op de standaardtaal.</v>
      </c>
      <c r="C372" s="8" t="str">
        <f t="shared" si="16"/>
        <v>Ik kan de standaard regels van onze geschreven taal verwoorden.</v>
      </c>
      <c r="D372" s="9" t="str">
        <f t="shared" si="17"/>
        <v>Bovenbouw</v>
      </c>
      <c r="E372" s="10">
        <v>8</v>
      </c>
      <c r="F372" s="1" t="s">
        <v>783</v>
      </c>
    </row>
    <row r="373" spans="1:6" ht="28.5" x14ac:dyDescent="0.2">
      <c r="A373" s="48" t="s">
        <v>438</v>
      </c>
      <c r="B373" s="8" t="str">
        <f t="shared" si="15"/>
        <v>Ze begrijpen dat de geschreven taalcode is gebaseerd op de standaardtaal.</v>
      </c>
      <c r="C373" s="8" t="str">
        <f t="shared" si="16"/>
        <v>Ik kan de standaard regels van onze geschreven taal verwoorden.</v>
      </c>
      <c r="D373" s="9" t="str">
        <f t="shared" si="17"/>
        <v>Bovenbouw</v>
      </c>
      <c r="E373" s="10">
        <v>8</v>
      </c>
      <c r="F373" s="1" t="s">
        <v>785</v>
      </c>
    </row>
    <row r="374" spans="1:6" ht="28.5" x14ac:dyDescent="0.2">
      <c r="A374" s="48" t="s">
        <v>438</v>
      </c>
      <c r="B374" s="8" t="str">
        <f t="shared" si="15"/>
        <v>Ze begrijpen dat de geschreven taalcode is gebaseerd op de standaardtaal.</v>
      </c>
      <c r="C374" s="8" t="str">
        <f t="shared" si="16"/>
        <v>Ik kan de standaard regels van onze geschreven taal verwoorden.</v>
      </c>
      <c r="D374" s="9" t="str">
        <f t="shared" si="17"/>
        <v>Bovenbouw</v>
      </c>
      <c r="E374" s="10">
        <v>8</v>
      </c>
      <c r="F374" s="1" t="s">
        <v>799</v>
      </c>
    </row>
    <row r="375" spans="1:6" ht="28.5" x14ac:dyDescent="0.2">
      <c r="A375" s="48" t="s">
        <v>438</v>
      </c>
      <c r="B375" s="8" t="str">
        <f t="shared" si="15"/>
        <v>Ze begrijpen dat de geschreven taalcode is gebaseerd op de standaardtaal.</v>
      </c>
      <c r="C375" s="8" t="str">
        <f t="shared" si="16"/>
        <v>Ik kan de standaard regels van onze geschreven taal verwoorden.</v>
      </c>
      <c r="D375" s="9" t="str">
        <f t="shared" si="17"/>
        <v>Bovenbouw</v>
      </c>
      <c r="E375" s="10">
        <v>8</v>
      </c>
      <c r="F375" s="1" t="s">
        <v>812</v>
      </c>
    </row>
    <row r="376" spans="1:6" ht="28.5" x14ac:dyDescent="0.2">
      <c r="A376" s="48" t="s">
        <v>438</v>
      </c>
      <c r="B376" s="20" t="str">
        <f t="shared" si="15"/>
        <v>Ze begrijpen dat de geschreven taalcode is gebaseerd op de standaardtaal.</v>
      </c>
      <c r="C376" s="20" t="str">
        <f t="shared" si="16"/>
        <v>Ik kan de standaard regels van onze geschreven taal verwoorden.</v>
      </c>
      <c r="D376" s="21" t="str">
        <f t="shared" si="17"/>
        <v>Bovenbouw</v>
      </c>
      <c r="E376" s="10">
        <v>8</v>
      </c>
      <c r="F376" s="1" t="s">
        <v>791</v>
      </c>
    </row>
    <row r="377" spans="1:6" ht="28.5" x14ac:dyDescent="0.2">
      <c r="A377" s="47" t="s">
        <v>438</v>
      </c>
      <c r="B377" s="8" t="str">
        <f t="shared" si="15"/>
        <v>Ze begrijpen dat de geschreven taalcode is gebaseerd op de standaardtaal.</v>
      </c>
      <c r="C377" s="8" t="str">
        <f t="shared" si="16"/>
        <v>Ik kan de standaard regels van onze geschreven taal verwoorden.</v>
      </c>
      <c r="D377" s="9" t="str">
        <f t="shared" si="17"/>
        <v>Bovenbouw</v>
      </c>
      <c r="E377" s="10">
        <v>8</v>
      </c>
      <c r="F377" s="7" t="s">
        <v>848</v>
      </c>
    </row>
    <row r="378" spans="1:6" ht="42.75" x14ac:dyDescent="0.2">
      <c r="A378" s="48" t="s">
        <v>492</v>
      </c>
      <c r="B378" s="8" t="str">
        <f t="shared" si="15"/>
        <v>Kinderen zijn in staat qua functie en structuur onderscheid te maken tussen verhalende, informatieve, argumentatieve, directieve en expressieve teksten.</v>
      </c>
      <c r="C378" s="8" t="str">
        <f t="shared" si="16"/>
        <v>Ik kan het verschil bepalen tussen verschillende tekstsoorten door te kijken naar het doel en de opbouw/structuur van de tekst.</v>
      </c>
      <c r="D378" s="9" t="str">
        <f t="shared" si="17"/>
        <v>Bovenbouw</v>
      </c>
      <c r="E378" s="10">
        <v>8</v>
      </c>
      <c r="F378" s="1" t="s">
        <v>746</v>
      </c>
    </row>
    <row r="379" spans="1:6" ht="42.75" x14ac:dyDescent="0.2">
      <c r="A379" s="48" t="s">
        <v>492</v>
      </c>
      <c r="B379" s="8" t="str">
        <f t="shared" si="15"/>
        <v>Kinderen zijn in staat qua functie en structuur onderscheid te maken tussen verhalende, informatieve, argumentatieve, directieve en expressieve teksten.</v>
      </c>
      <c r="C379" s="8" t="str">
        <f t="shared" si="16"/>
        <v>Ik kan het verschil bepalen tussen verschillende tekstsoorten door te kijken naar het doel en de opbouw/structuur van de tekst.</v>
      </c>
      <c r="D379" s="9" t="str">
        <f t="shared" si="17"/>
        <v>Bovenbouw</v>
      </c>
      <c r="E379" s="10">
        <v>8</v>
      </c>
      <c r="F379" s="1" t="s">
        <v>778</v>
      </c>
    </row>
    <row r="380" spans="1:6" ht="42.75" x14ac:dyDescent="0.2">
      <c r="A380" s="48" t="s">
        <v>492</v>
      </c>
      <c r="B380" s="8" t="str">
        <f t="shared" si="15"/>
        <v>Kinderen zijn in staat qua functie en structuur onderscheid te maken tussen verhalende, informatieve, argumentatieve, directieve en expressieve teksten.</v>
      </c>
      <c r="C380" s="8" t="str">
        <f t="shared" si="16"/>
        <v>Ik kan het verschil bepalen tussen verschillende tekstsoorten door te kijken naar het doel en de opbouw/structuur van de tekst.</v>
      </c>
      <c r="D380" s="9" t="str">
        <f t="shared" si="17"/>
        <v>Bovenbouw</v>
      </c>
      <c r="E380" s="10">
        <v>8</v>
      </c>
      <c r="F380" s="1" t="s">
        <v>779</v>
      </c>
    </row>
    <row r="381" spans="1:6" ht="42.75" x14ac:dyDescent="0.2">
      <c r="A381" s="48" t="s">
        <v>492</v>
      </c>
      <c r="B381" s="8" t="str">
        <f t="shared" si="15"/>
        <v>Kinderen zijn in staat qua functie en structuur onderscheid te maken tussen verhalende, informatieve, argumentatieve, directieve en expressieve teksten.</v>
      </c>
      <c r="C381" s="8" t="str">
        <f t="shared" si="16"/>
        <v>Ik kan het verschil bepalen tussen verschillende tekstsoorten door te kijken naar het doel en de opbouw/structuur van de tekst.</v>
      </c>
      <c r="D381" s="9" t="str">
        <f t="shared" si="17"/>
        <v>Bovenbouw</v>
      </c>
      <c r="E381" s="10">
        <v>8</v>
      </c>
      <c r="F381" s="1" t="s">
        <v>814</v>
      </c>
    </row>
    <row r="382" spans="1:6" ht="42.75" x14ac:dyDescent="0.2">
      <c r="A382" s="48" t="s">
        <v>492</v>
      </c>
      <c r="B382" s="8" t="str">
        <f t="shared" si="15"/>
        <v>Kinderen zijn in staat qua functie en structuur onderscheid te maken tussen verhalende, informatieve, argumentatieve, directieve en expressieve teksten.</v>
      </c>
      <c r="C382" s="8" t="str">
        <f t="shared" si="16"/>
        <v>Ik kan het verschil bepalen tussen verschillende tekstsoorten door te kijken naar het doel en de opbouw/structuur van de tekst.</v>
      </c>
      <c r="D382" s="9" t="str">
        <f t="shared" si="17"/>
        <v>Bovenbouw</v>
      </c>
      <c r="E382" s="10">
        <v>8</v>
      </c>
      <c r="F382" s="1" t="s">
        <v>705</v>
      </c>
    </row>
    <row r="383" spans="1:6" ht="42.75" x14ac:dyDescent="0.2">
      <c r="A383" s="48" t="s">
        <v>492</v>
      </c>
      <c r="B383" s="8" t="str">
        <f t="shared" si="15"/>
        <v>Kinderen zijn in staat qua functie en structuur onderscheid te maken tussen verhalende, informatieve, argumentatieve, directieve en expressieve teksten.</v>
      </c>
      <c r="C383" s="8" t="str">
        <f t="shared" si="16"/>
        <v>Ik kan het verschil bepalen tussen verschillende tekstsoorten door te kijken naar het doel en de opbouw/structuur van de tekst.</v>
      </c>
      <c r="D383" s="9" t="str">
        <f t="shared" si="17"/>
        <v>Bovenbouw</v>
      </c>
      <c r="E383" s="10">
        <v>8</v>
      </c>
      <c r="F383" s="1" t="s">
        <v>798</v>
      </c>
    </row>
    <row r="384" spans="1:6" ht="42.75" x14ac:dyDescent="0.2">
      <c r="A384" s="48" t="s">
        <v>492</v>
      </c>
      <c r="B384" s="8" t="str">
        <f t="shared" si="15"/>
        <v>Kinderen zijn in staat qua functie en structuur onderscheid te maken tussen verhalende, informatieve, argumentatieve, directieve en expressieve teksten.</v>
      </c>
      <c r="C384" s="8" t="str">
        <f t="shared" si="16"/>
        <v>Ik kan het verschil bepalen tussen verschillende tekstsoorten door te kijken naar het doel en de opbouw/structuur van de tekst.</v>
      </c>
      <c r="D384" s="9" t="str">
        <f t="shared" si="17"/>
        <v>Bovenbouw</v>
      </c>
      <c r="E384" s="10">
        <v>8</v>
      </c>
      <c r="F384" s="1" t="s">
        <v>783</v>
      </c>
    </row>
    <row r="385" spans="1:6" ht="42.75" x14ac:dyDescent="0.2">
      <c r="A385" s="48" t="s">
        <v>492</v>
      </c>
      <c r="B385" s="8" t="str">
        <f t="shared" ref="B385:B448" si="18">IF(A385="2.8.1","Kinderen weten dat uiteenlopende tekstgenres verschillende functies hebben.",IF(A385="2.8.2","Ze hebben zicht op de processen van schriftelijk taalgebruik.",IF(A385="2.8.3","Ze maken onderscheid tussen woordsoorten.",IF(A385="2.8.4","Ze kennen de afgrenzing van een zin.",IF(A385="2.8.5","Ze kennen de globale structuur van verhalen en informatieve teksten.",IF(A385="2.8.6","Kinderen zijn in staat qua functie en structuur onderscheid te maken tussen verhalende, informatieve, argumentatieve, directieve en expressieve teksten.",IF(A385="2.8.7","Ze zijn in staat om verbuiging van naamwoorden en vervoeging van werkwoorden te interpreteren en toe te passen.",IF(A385="2.8.8","Ze beheersen basale grammaticale begrippen, zoals onderwerp, gezegde en persoonsvorm.",IF(A385="2.8.9","Ze maken het onderscheid tussen formeel en informeel gebruik van geschreven taal.",IF(A385="2.8.10","Ze begrijpen dat de geschreven taalcode is gebaseerd op de standaardtaal.","Voer tussendoel in"))))))))))</f>
        <v>Kinderen zijn in staat qua functie en structuur onderscheid te maken tussen verhalende, informatieve, argumentatieve, directieve en expressieve teksten.</v>
      </c>
      <c r="C385" s="8" t="str">
        <f t="shared" ref="C385:C448" si="19">IF(A385="2.8.1","Ik weet wanneer je welke tekstsoort gebruikt.",IF(A385="2.8.2","Ik kan vertellen welke stappen er gezet zijn bij het schrijven van een tekst.",IF(A385="2.8.3","Ik herken verschillende woordsoorten.",IF(A385="2.8.4","Ik begin een zin met een hoofdletter en eindig met een punt.",IF(A385="2.8.5","Ik gebruik in een tekst altijd een inleiding, een kern en slot.",IF(A385="2.8.6","Ik kan het verschil bepalen tussen verschillende tekstsoorten door te kijken naar het doel en de opbouw/structuur van de tekst.",IF(A385="2.8.7","Ik kan werken met naamwoorden en werkwoorden in een zin om verschillende betekenissen te creëren.",IF(A385="2.8.8","Ik kan de betekenis van onderwerp, gezegde en persoonsvorm verwoorden.",IF(A385="2.8.9","Ik weet het verschil tussen formeel en informeel geschreven taalgebruik.",IF(A385="2.8.10","Ik kan de standaard regels van onze geschreven taal verwoorden.","Voer tussendoel in"))))))))))</f>
        <v>Ik kan het verschil bepalen tussen verschillende tekstsoorten door te kijken naar het doel en de opbouw/structuur van de tekst.</v>
      </c>
      <c r="D385" s="9" t="str">
        <f t="shared" ref="D385:D448" si="20">IF(A385="2.8.1","Middenbouw",IF(A385="2.8.2","Middenbouw",IF(A385="2.8.3","Middenbouw",IF(A385="2.8.4","Middenbouw",IF(A385="2.8.5","Middenbouw",IF(A385="2.8.6","Bovenbouw",IF(A385="2.8.7","Bovenbouw",IF(A385="2.8.8","Bovenbouw",IF(A385="2.8.9","Bovenbouw",IF(A385="2.8.10","Bovenbouw","Onbepaald"))))))))))</f>
        <v>Bovenbouw</v>
      </c>
      <c r="E385" s="10">
        <v>8</v>
      </c>
      <c r="F385" s="1" t="s">
        <v>785</v>
      </c>
    </row>
    <row r="386" spans="1:6" ht="42.75" x14ac:dyDescent="0.2">
      <c r="A386" s="48" t="s">
        <v>492</v>
      </c>
      <c r="B386" s="8" t="str">
        <f t="shared" si="18"/>
        <v>Kinderen zijn in staat qua functie en structuur onderscheid te maken tussen verhalende, informatieve, argumentatieve, directieve en expressieve teksten.</v>
      </c>
      <c r="C386" s="8" t="str">
        <f t="shared" si="19"/>
        <v>Ik kan het verschil bepalen tussen verschillende tekstsoorten door te kijken naar het doel en de opbouw/structuur van de tekst.</v>
      </c>
      <c r="D386" s="9" t="str">
        <f t="shared" si="20"/>
        <v>Bovenbouw</v>
      </c>
      <c r="E386" s="10">
        <v>8</v>
      </c>
      <c r="F386" s="1" t="s">
        <v>799</v>
      </c>
    </row>
    <row r="387" spans="1:6" ht="42.75" x14ac:dyDescent="0.2">
      <c r="A387" s="48" t="s">
        <v>492</v>
      </c>
      <c r="B387" s="8" t="str">
        <f t="shared" si="18"/>
        <v>Kinderen zijn in staat qua functie en structuur onderscheid te maken tussen verhalende, informatieve, argumentatieve, directieve en expressieve teksten.</v>
      </c>
      <c r="C387" s="8" t="str">
        <f t="shared" si="19"/>
        <v>Ik kan het verschil bepalen tussen verschillende tekstsoorten door te kijken naar het doel en de opbouw/structuur van de tekst.</v>
      </c>
      <c r="D387" s="9" t="str">
        <f t="shared" si="20"/>
        <v>Bovenbouw</v>
      </c>
      <c r="E387" s="10">
        <v>8</v>
      </c>
      <c r="F387" s="1" t="s">
        <v>786</v>
      </c>
    </row>
    <row r="388" spans="1:6" ht="42.75" x14ac:dyDescent="0.2">
      <c r="A388" s="47" t="s">
        <v>492</v>
      </c>
      <c r="B388" s="8" t="str">
        <f t="shared" si="18"/>
        <v>Kinderen zijn in staat qua functie en structuur onderscheid te maken tussen verhalende, informatieve, argumentatieve, directieve en expressieve teksten.</v>
      </c>
      <c r="C388" s="8" t="str">
        <f t="shared" si="19"/>
        <v>Ik kan het verschil bepalen tussen verschillende tekstsoorten door te kijken naar het doel en de opbouw/structuur van de tekst.</v>
      </c>
      <c r="D388" s="9" t="str">
        <f t="shared" si="20"/>
        <v>Bovenbouw</v>
      </c>
      <c r="E388" s="10">
        <v>8</v>
      </c>
      <c r="F388" s="1" t="s">
        <v>588</v>
      </c>
    </row>
    <row r="389" spans="1:6" ht="42.75" x14ac:dyDescent="0.2">
      <c r="A389" s="47" t="s">
        <v>492</v>
      </c>
      <c r="B389" s="8" t="str">
        <f t="shared" si="18"/>
        <v>Kinderen zijn in staat qua functie en structuur onderscheid te maken tussen verhalende, informatieve, argumentatieve, directieve en expressieve teksten.</v>
      </c>
      <c r="C389" s="8" t="str">
        <f t="shared" si="19"/>
        <v>Ik kan het verschil bepalen tussen verschillende tekstsoorten door te kijken naar het doel en de opbouw/structuur van de tekst.</v>
      </c>
      <c r="D389" s="9" t="str">
        <f t="shared" si="20"/>
        <v>Bovenbouw</v>
      </c>
      <c r="E389" s="10">
        <v>8</v>
      </c>
      <c r="F389" s="1" t="s">
        <v>592</v>
      </c>
    </row>
    <row r="390" spans="1:6" ht="42.75" x14ac:dyDescent="0.2">
      <c r="A390" s="48" t="s">
        <v>100</v>
      </c>
      <c r="B390" s="8" t="str">
        <f t="shared" si="18"/>
        <v>Ze zijn in staat om verbuiging van naamwoorden en vervoeging van werkwoorden te interpreteren en toe te passen.</v>
      </c>
      <c r="C390" s="8" t="str">
        <f t="shared" si="19"/>
        <v>Ik kan werken met naamwoorden en werkwoorden in een zin om verschillende betekenissen te creëren.</v>
      </c>
      <c r="D390" s="9" t="str">
        <f t="shared" si="20"/>
        <v>Bovenbouw</v>
      </c>
      <c r="E390" s="10">
        <v>8</v>
      </c>
      <c r="F390" s="1" t="s">
        <v>746</v>
      </c>
    </row>
    <row r="391" spans="1:6" ht="42.75" x14ac:dyDescent="0.2">
      <c r="A391" s="48" t="s">
        <v>100</v>
      </c>
      <c r="B391" s="8" t="str">
        <f t="shared" si="18"/>
        <v>Ze zijn in staat om verbuiging van naamwoorden en vervoeging van werkwoorden te interpreteren en toe te passen.</v>
      </c>
      <c r="C391" s="8" t="str">
        <f t="shared" si="19"/>
        <v>Ik kan werken met naamwoorden en werkwoorden in een zin om verschillende betekenissen te creëren.</v>
      </c>
      <c r="D391" s="9" t="str">
        <f t="shared" si="20"/>
        <v>Bovenbouw</v>
      </c>
      <c r="E391" s="10">
        <v>8</v>
      </c>
      <c r="F391" s="1" t="s">
        <v>778</v>
      </c>
    </row>
    <row r="392" spans="1:6" ht="42.75" x14ac:dyDescent="0.2">
      <c r="A392" s="48" t="s">
        <v>100</v>
      </c>
      <c r="B392" s="8" t="str">
        <f t="shared" si="18"/>
        <v>Ze zijn in staat om verbuiging van naamwoorden en vervoeging van werkwoorden te interpreteren en toe te passen.</v>
      </c>
      <c r="C392" s="8" t="str">
        <f t="shared" si="19"/>
        <v>Ik kan werken met naamwoorden en werkwoorden in een zin om verschillende betekenissen te creëren.</v>
      </c>
      <c r="D392" s="9" t="str">
        <f t="shared" si="20"/>
        <v>Bovenbouw</v>
      </c>
      <c r="E392" s="10">
        <v>8</v>
      </c>
      <c r="F392" s="1" t="s">
        <v>762</v>
      </c>
    </row>
    <row r="393" spans="1:6" ht="42.75" x14ac:dyDescent="0.2">
      <c r="A393" s="48" t="s">
        <v>100</v>
      </c>
      <c r="B393" s="8" t="str">
        <f t="shared" si="18"/>
        <v>Ze zijn in staat om verbuiging van naamwoorden en vervoeging van werkwoorden te interpreteren en toe te passen.</v>
      </c>
      <c r="C393" s="8" t="str">
        <f t="shared" si="19"/>
        <v>Ik kan werken met naamwoorden en werkwoorden in een zin om verschillende betekenissen te creëren.</v>
      </c>
      <c r="D393" s="9" t="str">
        <f t="shared" si="20"/>
        <v>Bovenbouw</v>
      </c>
      <c r="E393" s="10">
        <v>8</v>
      </c>
      <c r="F393" s="1" t="s">
        <v>813</v>
      </c>
    </row>
    <row r="394" spans="1:6" ht="42.75" x14ac:dyDescent="0.2">
      <c r="A394" s="48" t="s">
        <v>100</v>
      </c>
      <c r="B394" s="8" t="str">
        <f t="shared" si="18"/>
        <v>Ze zijn in staat om verbuiging van naamwoorden en vervoeging van werkwoorden te interpreteren en toe te passen.</v>
      </c>
      <c r="C394" s="8" t="str">
        <f t="shared" si="19"/>
        <v>Ik kan werken met naamwoorden en werkwoorden in een zin om verschillende betekenissen te creëren.</v>
      </c>
      <c r="D394" s="9" t="str">
        <f t="shared" si="20"/>
        <v>Bovenbouw</v>
      </c>
      <c r="E394" s="10">
        <v>8</v>
      </c>
      <c r="F394" s="1" t="s">
        <v>814</v>
      </c>
    </row>
    <row r="395" spans="1:6" ht="42.75" x14ac:dyDescent="0.2">
      <c r="A395" s="48" t="s">
        <v>100</v>
      </c>
      <c r="B395" s="8" t="str">
        <f t="shared" si="18"/>
        <v>Ze zijn in staat om verbuiging van naamwoorden en vervoeging van werkwoorden te interpreteren en toe te passen.</v>
      </c>
      <c r="C395" s="8" t="str">
        <f t="shared" si="19"/>
        <v>Ik kan werken met naamwoorden en werkwoorden in een zin om verschillende betekenissen te creëren.</v>
      </c>
      <c r="D395" s="9" t="str">
        <f t="shared" si="20"/>
        <v>Bovenbouw</v>
      </c>
      <c r="E395" s="10">
        <v>8</v>
      </c>
      <c r="F395" s="1" t="s">
        <v>705</v>
      </c>
    </row>
    <row r="396" spans="1:6" ht="42.75" x14ac:dyDescent="0.2">
      <c r="A396" s="48" t="s">
        <v>100</v>
      </c>
      <c r="B396" s="8" t="str">
        <f t="shared" si="18"/>
        <v>Ze zijn in staat om verbuiging van naamwoorden en vervoeging van werkwoorden te interpreteren en toe te passen.</v>
      </c>
      <c r="C396" s="8" t="str">
        <f t="shared" si="19"/>
        <v>Ik kan werken met naamwoorden en werkwoorden in een zin om verschillende betekenissen te creëren.</v>
      </c>
      <c r="D396" s="9" t="str">
        <f t="shared" si="20"/>
        <v>Bovenbouw</v>
      </c>
      <c r="E396" s="10">
        <v>8</v>
      </c>
      <c r="F396" s="1" t="s">
        <v>783</v>
      </c>
    </row>
    <row r="397" spans="1:6" ht="42.75" x14ac:dyDescent="0.2">
      <c r="A397" s="48" t="s">
        <v>100</v>
      </c>
      <c r="B397" s="8" t="str">
        <f t="shared" si="18"/>
        <v>Ze zijn in staat om verbuiging van naamwoorden en vervoeging van werkwoorden te interpreteren en toe te passen.</v>
      </c>
      <c r="C397" s="8" t="str">
        <f t="shared" si="19"/>
        <v>Ik kan werken met naamwoorden en werkwoorden in een zin om verschillende betekenissen te creëren.</v>
      </c>
      <c r="D397" s="9" t="str">
        <f t="shared" si="20"/>
        <v>Bovenbouw</v>
      </c>
      <c r="E397" s="10">
        <v>8</v>
      </c>
      <c r="F397" s="1" t="s">
        <v>785</v>
      </c>
    </row>
    <row r="398" spans="1:6" ht="42.75" x14ac:dyDescent="0.2">
      <c r="A398" s="48" t="s">
        <v>100</v>
      </c>
      <c r="B398" s="8" t="str">
        <f t="shared" si="18"/>
        <v>Ze zijn in staat om verbuiging van naamwoorden en vervoeging van werkwoorden te interpreteren en toe te passen.</v>
      </c>
      <c r="C398" s="8" t="str">
        <f t="shared" si="19"/>
        <v>Ik kan werken met naamwoorden en werkwoorden in een zin om verschillende betekenissen te creëren.</v>
      </c>
      <c r="D398" s="9" t="str">
        <f t="shared" si="20"/>
        <v>Bovenbouw</v>
      </c>
      <c r="E398" s="10">
        <v>8</v>
      </c>
      <c r="F398" s="1" t="s">
        <v>799</v>
      </c>
    </row>
    <row r="399" spans="1:6" ht="42.75" x14ac:dyDescent="0.2">
      <c r="A399" s="47" t="s">
        <v>100</v>
      </c>
      <c r="B399" s="8" t="str">
        <f t="shared" si="18"/>
        <v>Ze zijn in staat om verbuiging van naamwoorden en vervoeging van werkwoorden te interpreteren en toe te passen.</v>
      </c>
      <c r="C399" s="8" t="str">
        <f t="shared" si="19"/>
        <v>Ik kan werken met naamwoorden en werkwoorden in een zin om verschillende betekenissen te creëren.</v>
      </c>
      <c r="D399" s="9" t="str">
        <f t="shared" si="20"/>
        <v>Bovenbouw</v>
      </c>
      <c r="E399" s="10">
        <v>8</v>
      </c>
      <c r="F399" s="1" t="s">
        <v>592</v>
      </c>
    </row>
    <row r="400" spans="1:6" ht="28.5" x14ac:dyDescent="0.2">
      <c r="A400" s="48" t="s">
        <v>112</v>
      </c>
      <c r="B400" s="8" t="str">
        <f t="shared" si="18"/>
        <v>Ze beheersen basale grammaticale begrippen, zoals onderwerp, gezegde en persoonsvorm.</v>
      </c>
      <c r="C400" s="8" t="str">
        <f t="shared" si="19"/>
        <v>Ik kan de betekenis van onderwerp, gezegde en persoonsvorm verwoorden.</v>
      </c>
      <c r="D400" s="9" t="str">
        <f t="shared" si="20"/>
        <v>Bovenbouw</v>
      </c>
      <c r="E400" s="10">
        <v>8</v>
      </c>
      <c r="F400" s="1" t="s">
        <v>746</v>
      </c>
    </row>
    <row r="401" spans="1:6" ht="28.5" x14ac:dyDescent="0.2">
      <c r="A401" s="48" t="s">
        <v>112</v>
      </c>
      <c r="B401" s="8" t="str">
        <f t="shared" si="18"/>
        <v>Ze beheersen basale grammaticale begrippen, zoals onderwerp, gezegde en persoonsvorm.</v>
      </c>
      <c r="C401" s="8" t="str">
        <f t="shared" si="19"/>
        <v>Ik kan de betekenis van onderwerp, gezegde en persoonsvorm verwoorden.</v>
      </c>
      <c r="D401" s="9" t="str">
        <f t="shared" si="20"/>
        <v>Bovenbouw</v>
      </c>
      <c r="E401" s="10">
        <v>8</v>
      </c>
      <c r="F401" s="1" t="s">
        <v>778</v>
      </c>
    </row>
    <row r="402" spans="1:6" ht="28.5" x14ac:dyDescent="0.2">
      <c r="A402" s="48" t="s">
        <v>112</v>
      </c>
      <c r="B402" s="8" t="str">
        <f t="shared" si="18"/>
        <v>Ze beheersen basale grammaticale begrippen, zoals onderwerp, gezegde en persoonsvorm.</v>
      </c>
      <c r="C402" s="8" t="str">
        <f t="shared" si="19"/>
        <v>Ik kan de betekenis van onderwerp, gezegde en persoonsvorm verwoorden.</v>
      </c>
      <c r="D402" s="9" t="str">
        <f t="shared" si="20"/>
        <v>Bovenbouw</v>
      </c>
      <c r="E402" s="10">
        <v>8</v>
      </c>
      <c r="F402" s="1" t="s">
        <v>779</v>
      </c>
    </row>
    <row r="403" spans="1:6" ht="28.5" x14ac:dyDescent="0.2">
      <c r="A403" s="48" t="s">
        <v>112</v>
      </c>
      <c r="B403" s="8" t="str">
        <f t="shared" si="18"/>
        <v>Ze beheersen basale grammaticale begrippen, zoals onderwerp, gezegde en persoonsvorm.</v>
      </c>
      <c r="C403" s="8" t="str">
        <f t="shared" si="19"/>
        <v>Ik kan de betekenis van onderwerp, gezegde en persoonsvorm verwoorden.</v>
      </c>
      <c r="D403" s="9" t="str">
        <f t="shared" si="20"/>
        <v>Bovenbouw</v>
      </c>
      <c r="E403" s="10">
        <v>8</v>
      </c>
      <c r="F403" s="1" t="s">
        <v>813</v>
      </c>
    </row>
    <row r="404" spans="1:6" ht="28.5" x14ac:dyDescent="0.2">
      <c r="A404" s="48" t="s">
        <v>112</v>
      </c>
      <c r="B404" s="8" t="str">
        <f t="shared" si="18"/>
        <v>Ze beheersen basale grammaticale begrippen, zoals onderwerp, gezegde en persoonsvorm.</v>
      </c>
      <c r="C404" s="8" t="str">
        <f t="shared" si="19"/>
        <v>Ik kan de betekenis van onderwerp, gezegde en persoonsvorm verwoorden.</v>
      </c>
      <c r="D404" s="9" t="str">
        <f t="shared" si="20"/>
        <v>Bovenbouw</v>
      </c>
      <c r="E404" s="10">
        <v>8</v>
      </c>
      <c r="F404" s="1" t="s">
        <v>705</v>
      </c>
    </row>
    <row r="405" spans="1:6" ht="28.5" x14ac:dyDescent="0.2">
      <c r="A405" s="48" t="s">
        <v>112</v>
      </c>
      <c r="B405" s="8" t="str">
        <f t="shared" si="18"/>
        <v>Ze beheersen basale grammaticale begrippen, zoals onderwerp, gezegde en persoonsvorm.</v>
      </c>
      <c r="C405" s="8" t="str">
        <f t="shared" si="19"/>
        <v>Ik kan de betekenis van onderwerp, gezegde en persoonsvorm verwoorden.</v>
      </c>
      <c r="D405" s="9" t="str">
        <f t="shared" si="20"/>
        <v>Bovenbouw</v>
      </c>
      <c r="E405" s="10">
        <v>8</v>
      </c>
      <c r="F405" s="1" t="s">
        <v>782</v>
      </c>
    </row>
    <row r="406" spans="1:6" ht="28.5" x14ac:dyDescent="0.2">
      <c r="A406" s="48" t="s">
        <v>112</v>
      </c>
      <c r="B406" s="8" t="str">
        <f t="shared" si="18"/>
        <v>Ze beheersen basale grammaticale begrippen, zoals onderwerp, gezegde en persoonsvorm.</v>
      </c>
      <c r="C406" s="8" t="str">
        <f t="shared" si="19"/>
        <v>Ik kan de betekenis van onderwerp, gezegde en persoonsvorm verwoorden.</v>
      </c>
      <c r="D406" s="9" t="str">
        <f t="shared" si="20"/>
        <v>Bovenbouw</v>
      </c>
      <c r="E406" s="10">
        <v>8</v>
      </c>
      <c r="F406" s="1" t="s">
        <v>783</v>
      </c>
    </row>
    <row r="407" spans="1:6" ht="28.5" x14ac:dyDescent="0.2">
      <c r="A407" s="48" t="s">
        <v>112</v>
      </c>
      <c r="B407" s="8" t="str">
        <f t="shared" si="18"/>
        <v>Ze beheersen basale grammaticale begrippen, zoals onderwerp, gezegde en persoonsvorm.</v>
      </c>
      <c r="C407" s="8" t="str">
        <f t="shared" si="19"/>
        <v>Ik kan de betekenis van onderwerp, gezegde en persoonsvorm verwoorden.</v>
      </c>
      <c r="D407" s="9" t="str">
        <f t="shared" si="20"/>
        <v>Bovenbouw</v>
      </c>
      <c r="E407" s="12">
        <v>8</v>
      </c>
      <c r="F407" s="13" t="s">
        <v>785</v>
      </c>
    </row>
    <row r="408" spans="1:6" ht="28.5" x14ac:dyDescent="0.2">
      <c r="A408" s="48" t="s">
        <v>112</v>
      </c>
      <c r="B408" s="8" t="str">
        <f t="shared" si="18"/>
        <v>Ze beheersen basale grammaticale begrippen, zoals onderwerp, gezegde en persoonsvorm.</v>
      </c>
      <c r="C408" s="8" t="str">
        <f t="shared" si="19"/>
        <v>Ik kan de betekenis van onderwerp, gezegde en persoonsvorm verwoorden.</v>
      </c>
      <c r="D408" s="9" t="str">
        <f t="shared" si="20"/>
        <v>Bovenbouw</v>
      </c>
      <c r="E408" s="12">
        <v>8</v>
      </c>
      <c r="F408" s="13" t="s">
        <v>799</v>
      </c>
    </row>
    <row r="409" spans="1:6" ht="28.5" x14ac:dyDescent="0.2">
      <c r="A409" s="47" t="s">
        <v>112</v>
      </c>
      <c r="B409" s="8" t="str">
        <f t="shared" si="18"/>
        <v>Ze beheersen basale grammaticale begrippen, zoals onderwerp, gezegde en persoonsvorm.</v>
      </c>
      <c r="C409" s="8" t="str">
        <f t="shared" si="19"/>
        <v>Ik kan de betekenis van onderwerp, gezegde en persoonsvorm verwoorden.</v>
      </c>
      <c r="D409" s="9" t="str">
        <f t="shared" si="20"/>
        <v>Bovenbouw</v>
      </c>
      <c r="E409" s="10">
        <v>8</v>
      </c>
      <c r="F409" s="1" t="s">
        <v>570</v>
      </c>
    </row>
    <row r="410" spans="1:6" ht="28.5" x14ac:dyDescent="0.2">
      <c r="A410" s="47" t="s">
        <v>112</v>
      </c>
      <c r="B410" s="8" t="str">
        <f t="shared" si="18"/>
        <v>Ze beheersen basale grammaticale begrippen, zoals onderwerp, gezegde en persoonsvorm.</v>
      </c>
      <c r="C410" s="8" t="str">
        <f t="shared" si="19"/>
        <v>Ik kan de betekenis van onderwerp, gezegde en persoonsvorm verwoorden.</v>
      </c>
      <c r="D410" s="9" t="str">
        <f t="shared" si="20"/>
        <v>Bovenbouw</v>
      </c>
      <c r="E410" s="10">
        <v>8</v>
      </c>
      <c r="F410" s="1" t="s">
        <v>588</v>
      </c>
    </row>
    <row r="411" spans="1:6" ht="28.5" x14ac:dyDescent="0.2">
      <c r="A411" s="48" t="s">
        <v>529</v>
      </c>
      <c r="B411" s="8" t="str">
        <f t="shared" si="18"/>
        <v>Ze maken het onderscheid tussen formeel en informeel gebruik van geschreven taal.</v>
      </c>
      <c r="C411" s="8" t="str">
        <f t="shared" si="19"/>
        <v>Ik weet het verschil tussen formeel en informeel geschreven taalgebruik.</v>
      </c>
      <c r="D411" s="9" t="str">
        <f t="shared" si="20"/>
        <v>Bovenbouw</v>
      </c>
      <c r="E411" s="10">
        <v>8</v>
      </c>
      <c r="F411" s="1" t="s">
        <v>746</v>
      </c>
    </row>
    <row r="412" spans="1:6" ht="28.5" x14ac:dyDescent="0.2">
      <c r="A412" s="48" t="s">
        <v>529</v>
      </c>
      <c r="B412" s="8" t="str">
        <f t="shared" si="18"/>
        <v>Ze maken het onderscheid tussen formeel en informeel gebruik van geschreven taal.</v>
      </c>
      <c r="C412" s="8" t="str">
        <f t="shared" si="19"/>
        <v>Ik weet het verschil tussen formeel en informeel geschreven taalgebruik.</v>
      </c>
      <c r="D412" s="9" t="str">
        <f t="shared" si="20"/>
        <v>Bovenbouw</v>
      </c>
      <c r="E412" s="10">
        <v>8</v>
      </c>
      <c r="F412" s="1" t="s">
        <v>779</v>
      </c>
    </row>
    <row r="413" spans="1:6" ht="28.5" x14ac:dyDescent="0.2">
      <c r="A413" s="48" t="s">
        <v>529</v>
      </c>
      <c r="B413" s="8" t="str">
        <f t="shared" si="18"/>
        <v>Ze maken het onderscheid tussen formeel en informeel gebruik van geschreven taal.</v>
      </c>
      <c r="C413" s="8" t="str">
        <f t="shared" si="19"/>
        <v>Ik weet het verschil tussen formeel en informeel geschreven taalgebruik.</v>
      </c>
      <c r="D413" s="9" t="str">
        <f t="shared" si="20"/>
        <v>Bovenbouw</v>
      </c>
      <c r="E413" s="10">
        <v>8</v>
      </c>
      <c r="F413" s="1" t="s">
        <v>762</v>
      </c>
    </row>
    <row r="414" spans="1:6" ht="28.5" x14ac:dyDescent="0.2">
      <c r="A414" s="48" t="s">
        <v>529</v>
      </c>
      <c r="B414" s="8" t="str">
        <f t="shared" si="18"/>
        <v>Ze maken het onderscheid tussen formeel en informeel gebruik van geschreven taal.</v>
      </c>
      <c r="C414" s="8" t="str">
        <f t="shared" si="19"/>
        <v>Ik weet het verschil tussen formeel en informeel geschreven taalgebruik.</v>
      </c>
      <c r="D414" s="9" t="str">
        <f t="shared" si="20"/>
        <v>Bovenbouw</v>
      </c>
      <c r="E414" s="10">
        <v>8</v>
      </c>
      <c r="F414" s="1" t="s">
        <v>813</v>
      </c>
    </row>
    <row r="415" spans="1:6" ht="28.5" x14ac:dyDescent="0.2">
      <c r="A415" s="48" t="s">
        <v>529</v>
      </c>
      <c r="B415" s="8" t="str">
        <f t="shared" si="18"/>
        <v>Ze maken het onderscheid tussen formeel en informeel gebruik van geschreven taal.</v>
      </c>
      <c r="C415" s="8" t="str">
        <f t="shared" si="19"/>
        <v>Ik weet het verschil tussen formeel en informeel geschreven taalgebruik.</v>
      </c>
      <c r="D415" s="9" t="str">
        <f t="shared" si="20"/>
        <v>Bovenbouw</v>
      </c>
      <c r="E415" s="10">
        <v>8</v>
      </c>
      <c r="F415" s="1" t="s">
        <v>814</v>
      </c>
    </row>
    <row r="416" spans="1:6" ht="28.5" x14ac:dyDescent="0.2">
      <c r="A416" s="48" t="s">
        <v>529</v>
      </c>
      <c r="B416" s="8" t="str">
        <f t="shared" si="18"/>
        <v>Ze maken het onderscheid tussen formeel en informeel gebruik van geschreven taal.</v>
      </c>
      <c r="C416" s="8" t="str">
        <f t="shared" si="19"/>
        <v>Ik weet het verschil tussen formeel en informeel geschreven taalgebruik.</v>
      </c>
      <c r="D416" s="9" t="str">
        <f t="shared" si="20"/>
        <v>Bovenbouw</v>
      </c>
      <c r="E416" s="10">
        <v>8</v>
      </c>
      <c r="F416" s="1" t="s">
        <v>705</v>
      </c>
    </row>
    <row r="417" spans="1:6" ht="28.5" x14ac:dyDescent="0.2">
      <c r="A417" s="48" t="s">
        <v>529</v>
      </c>
      <c r="B417" s="8" t="str">
        <f t="shared" si="18"/>
        <v>Ze maken het onderscheid tussen formeel en informeel gebruik van geschreven taal.</v>
      </c>
      <c r="C417" s="8" t="str">
        <f t="shared" si="19"/>
        <v>Ik weet het verschil tussen formeel en informeel geschreven taalgebruik.</v>
      </c>
      <c r="D417" s="9" t="str">
        <f t="shared" si="20"/>
        <v>Bovenbouw</v>
      </c>
      <c r="E417" s="10">
        <v>8</v>
      </c>
      <c r="F417" s="1" t="s">
        <v>798</v>
      </c>
    </row>
    <row r="418" spans="1:6" ht="28.5" x14ac:dyDescent="0.2">
      <c r="A418" s="48" t="s">
        <v>529</v>
      </c>
      <c r="B418" s="8" t="str">
        <f t="shared" si="18"/>
        <v>Ze maken het onderscheid tussen formeel en informeel gebruik van geschreven taal.</v>
      </c>
      <c r="C418" s="8" t="str">
        <f t="shared" si="19"/>
        <v>Ik weet het verschil tussen formeel en informeel geschreven taalgebruik.</v>
      </c>
      <c r="D418" s="9" t="str">
        <f t="shared" si="20"/>
        <v>Bovenbouw</v>
      </c>
      <c r="E418" s="10">
        <v>8</v>
      </c>
      <c r="F418" s="1" t="s">
        <v>782</v>
      </c>
    </row>
    <row r="419" spans="1:6" ht="28.5" x14ac:dyDescent="0.2">
      <c r="A419" s="48" t="s">
        <v>529</v>
      </c>
      <c r="B419" s="8" t="str">
        <f t="shared" si="18"/>
        <v>Ze maken het onderscheid tussen formeel en informeel gebruik van geschreven taal.</v>
      </c>
      <c r="C419" s="8" t="str">
        <f t="shared" si="19"/>
        <v>Ik weet het verschil tussen formeel en informeel geschreven taalgebruik.</v>
      </c>
      <c r="D419" s="9" t="str">
        <f t="shared" si="20"/>
        <v>Bovenbouw</v>
      </c>
      <c r="E419" s="10">
        <v>8</v>
      </c>
      <c r="F419" s="1" t="s">
        <v>783</v>
      </c>
    </row>
    <row r="420" spans="1:6" ht="28.5" x14ac:dyDescent="0.2">
      <c r="A420" s="48" t="s">
        <v>529</v>
      </c>
      <c r="B420" s="8" t="str">
        <f t="shared" si="18"/>
        <v>Ze maken het onderscheid tussen formeel en informeel gebruik van geschreven taal.</v>
      </c>
      <c r="C420" s="8" t="str">
        <f t="shared" si="19"/>
        <v>Ik weet het verschil tussen formeel en informeel geschreven taalgebruik.</v>
      </c>
      <c r="D420" s="9" t="str">
        <f t="shared" si="20"/>
        <v>Bovenbouw</v>
      </c>
      <c r="E420" s="10">
        <v>8</v>
      </c>
      <c r="F420" s="1" t="s">
        <v>785</v>
      </c>
    </row>
    <row r="421" spans="1:6" ht="28.5" x14ac:dyDescent="0.2">
      <c r="A421" s="48" t="s">
        <v>529</v>
      </c>
      <c r="B421" s="8" t="str">
        <f t="shared" si="18"/>
        <v>Ze maken het onderscheid tussen formeel en informeel gebruik van geschreven taal.</v>
      </c>
      <c r="C421" s="8" t="str">
        <f t="shared" si="19"/>
        <v>Ik weet het verschil tussen formeel en informeel geschreven taalgebruik.</v>
      </c>
      <c r="D421" s="9" t="str">
        <f t="shared" si="20"/>
        <v>Bovenbouw</v>
      </c>
      <c r="E421" s="10">
        <v>8</v>
      </c>
      <c r="F421" s="1" t="s">
        <v>799</v>
      </c>
    </row>
    <row r="422" spans="1:6" ht="28.5" x14ac:dyDescent="0.2">
      <c r="A422" s="48" t="s">
        <v>529</v>
      </c>
      <c r="B422" s="8" t="str">
        <f t="shared" si="18"/>
        <v>Ze maken het onderscheid tussen formeel en informeel gebruik van geschreven taal.</v>
      </c>
      <c r="C422" s="8" t="str">
        <f t="shared" si="19"/>
        <v>Ik weet het verschil tussen formeel en informeel geschreven taalgebruik.</v>
      </c>
      <c r="D422" s="9" t="str">
        <f t="shared" si="20"/>
        <v>Bovenbouw</v>
      </c>
      <c r="E422" s="10">
        <v>8</v>
      </c>
      <c r="F422" s="1" t="s">
        <v>792</v>
      </c>
    </row>
    <row r="423" spans="1:6" ht="28.5" x14ac:dyDescent="0.2">
      <c r="A423" s="47" t="s">
        <v>397</v>
      </c>
      <c r="B423" s="16" t="str">
        <f t="shared" si="18"/>
        <v>Kinderen weten dat uiteenlopende tekstgenres verschillende functies hebben.</v>
      </c>
      <c r="C423" s="16" t="str">
        <f t="shared" si="19"/>
        <v>Ik weet wanneer je welke tekstsoort gebruikt.</v>
      </c>
      <c r="D423" s="9" t="str">
        <f t="shared" si="20"/>
        <v>Middenbouw</v>
      </c>
      <c r="E423" s="10"/>
      <c r="F423" s="1" t="s">
        <v>392</v>
      </c>
    </row>
    <row r="424" spans="1:6" ht="28.5" x14ac:dyDescent="0.2">
      <c r="A424" s="47" t="s">
        <v>397</v>
      </c>
      <c r="B424" s="16" t="str">
        <f t="shared" si="18"/>
        <v>Kinderen weten dat uiteenlopende tekstgenres verschillende functies hebben.</v>
      </c>
      <c r="C424" s="16" t="str">
        <f t="shared" si="19"/>
        <v>Ik weet wanneer je welke tekstsoort gebruikt.</v>
      </c>
      <c r="D424" s="9" t="str">
        <f t="shared" si="20"/>
        <v>Middenbouw</v>
      </c>
      <c r="E424" s="10"/>
      <c r="F424" s="1" t="s">
        <v>393</v>
      </c>
    </row>
    <row r="425" spans="1:6" ht="28.5" x14ac:dyDescent="0.2">
      <c r="A425" s="47" t="s">
        <v>397</v>
      </c>
      <c r="B425" s="16" t="str">
        <f t="shared" si="18"/>
        <v>Kinderen weten dat uiteenlopende tekstgenres verschillende functies hebben.</v>
      </c>
      <c r="C425" s="16" t="str">
        <f t="shared" si="19"/>
        <v>Ik weet wanneer je welke tekstsoort gebruikt.</v>
      </c>
      <c r="D425" s="9" t="str">
        <f t="shared" si="20"/>
        <v>Middenbouw</v>
      </c>
      <c r="E425" s="10"/>
      <c r="F425" s="1" t="s">
        <v>394</v>
      </c>
    </row>
    <row r="426" spans="1:6" ht="28.5" x14ac:dyDescent="0.2">
      <c r="A426" s="47" t="s">
        <v>397</v>
      </c>
      <c r="B426" s="16" t="str">
        <f t="shared" si="18"/>
        <v>Kinderen weten dat uiteenlopende tekstgenres verschillende functies hebben.</v>
      </c>
      <c r="C426" s="16" t="str">
        <f t="shared" si="19"/>
        <v>Ik weet wanneer je welke tekstsoort gebruikt.</v>
      </c>
      <c r="D426" s="9" t="str">
        <f t="shared" si="20"/>
        <v>Middenbouw</v>
      </c>
      <c r="E426" s="10"/>
      <c r="F426" s="1" t="s">
        <v>395</v>
      </c>
    </row>
    <row r="427" spans="1:6" ht="28.5" x14ac:dyDescent="0.2">
      <c r="A427" s="47" t="s">
        <v>397</v>
      </c>
      <c r="B427" s="16" t="str">
        <f t="shared" si="18"/>
        <v>Kinderen weten dat uiteenlopende tekstgenres verschillende functies hebben.</v>
      </c>
      <c r="C427" s="16" t="str">
        <f t="shared" si="19"/>
        <v>Ik weet wanneer je welke tekstsoort gebruikt.</v>
      </c>
      <c r="D427" s="9" t="str">
        <f t="shared" si="20"/>
        <v>Middenbouw</v>
      </c>
      <c r="E427" s="10"/>
      <c r="F427" s="1" t="s">
        <v>396</v>
      </c>
    </row>
    <row r="428" spans="1:6" ht="28.5" x14ac:dyDescent="0.2">
      <c r="A428" s="47" t="s">
        <v>397</v>
      </c>
      <c r="B428" s="16" t="str">
        <f t="shared" si="18"/>
        <v>Kinderen weten dat uiteenlopende tekstgenres verschillende functies hebben.</v>
      </c>
      <c r="C428" s="16" t="str">
        <f t="shared" si="19"/>
        <v>Ik weet wanneer je welke tekstsoort gebruikt.</v>
      </c>
      <c r="D428" s="9" t="str">
        <f t="shared" si="20"/>
        <v>Middenbouw</v>
      </c>
      <c r="E428" s="10"/>
      <c r="F428" s="1" t="s">
        <v>407</v>
      </c>
    </row>
    <row r="429" spans="1:6" ht="28.5" x14ac:dyDescent="0.2">
      <c r="A429" s="47" t="s">
        <v>397</v>
      </c>
      <c r="B429" s="16" t="str">
        <f t="shared" si="18"/>
        <v>Kinderen weten dat uiteenlopende tekstgenres verschillende functies hebben.</v>
      </c>
      <c r="C429" s="16" t="str">
        <f t="shared" si="19"/>
        <v>Ik weet wanneer je welke tekstsoort gebruikt.</v>
      </c>
      <c r="D429" s="9" t="str">
        <f t="shared" si="20"/>
        <v>Middenbouw</v>
      </c>
      <c r="E429" s="10"/>
      <c r="F429" s="1" t="s">
        <v>408</v>
      </c>
    </row>
    <row r="430" spans="1:6" ht="28.5" x14ac:dyDescent="0.2">
      <c r="A430" s="47" t="s">
        <v>397</v>
      </c>
      <c r="B430" s="16" t="str">
        <f t="shared" si="18"/>
        <v>Kinderen weten dat uiteenlopende tekstgenres verschillende functies hebben.</v>
      </c>
      <c r="C430" s="16" t="str">
        <f t="shared" si="19"/>
        <v>Ik weet wanneer je welke tekstsoort gebruikt.</v>
      </c>
      <c r="D430" s="9" t="str">
        <f t="shared" si="20"/>
        <v>Middenbouw</v>
      </c>
      <c r="E430" s="10"/>
      <c r="F430" s="1" t="s">
        <v>409</v>
      </c>
    </row>
    <row r="431" spans="1:6" ht="28.5" x14ac:dyDescent="0.2">
      <c r="A431" s="47" t="s">
        <v>397</v>
      </c>
      <c r="B431" s="16" t="str">
        <f t="shared" si="18"/>
        <v>Kinderen weten dat uiteenlopende tekstgenres verschillende functies hebben.</v>
      </c>
      <c r="C431" s="16" t="str">
        <f t="shared" si="19"/>
        <v>Ik weet wanneer je welke tekstsoort gebruikt.</v>
      </c>
      <c r="D431" s="9" t="str">
        <f t="shared" si="20"/>
        <v>Middenbouw</v>
      </c>
      <c r="E431" s="10"/>
      <c r="F431" s="1" t="s">
        <v>395</v>
      </c>
    </row>
    <row r="432" spans="1:6" ht="28.5" x14ac:dyDescent="0.2">
      <c r="A432" s="47" t="s">
        <v>397</v>
      </c>
      <c r="B432" s="16" t="str">
        <f t="shared" si="18"/>
        <v>Kinderen weten dat uiteenlopende tekstgenres verschillende functies hebben.</v>
      </c>
      <c r="C432" s="16" t="str">
        <f t="shared" si="19"/>
        <v>Ik weet wanneer je welke tekstsoort gebruikt.</v>
      </c>
      <c r="D432" s="9" t="str">
        <f t="shared" si="20"/>
        <v>Middenbouw</v>
      </c>
      <c r="E432" s="10"/>
      <c r="F432" s="1" t="s">
        <v>410</v>
      </c>
    </row>
    <row r="433" spans="1:6" ht="28.5" x14ac:dyDescent="0.2">
      <c r="A433" s="47" t="s">
        <v>397</v>
      </c>
      <c r="B433" s="16" t="str">
        <f t="shared" si="18"/>
        <v>Kinderen weten dat uiteenlopende tekstgenres verschillende functies hebben.</v>
      </c>
      <c r="C433" s="16" t="str">
        <f t="shared" si="19"/>
        <v>Ik weet wanneer je welke tekstsoort gebruikt.</v>
      </c>
      <c r="D433" s="9" t="str">
        <f t="shared" si="20"/>
        <v>Middenbouw</v>
      </c>
      <c r="E433" s="10"/>
      <c r="F433" s="1" t="s">
        <v>411</v>
      </c>
    </row>
    <row r="434" spans="1:6" ht="28.5" x14ac:dyDescent="0.2">
      <c r="A434" s="47" t="s">
        <v>397</v>
      </c>
      <c r="B434" s="16" t="str">
        <f t="shared" si="18"/>
        <v>Kinderen weten dat uiteenlopende tekstgenres verschillende functies hebben.</v>
      </c>
      <c r="C434" s="16" t="str">
        <f t="shared" si="19"/>
        <v>Ik weet wanneer je welke tekstsoort gebruikt.</v>
      </c>
      <c r="D434" s="9" t="str">
        <f t="shared" si="20"/>
        <v>Middenbouw</v>
      </c>
      <c r="E434" s="10"/>
      <c r="F434" s="1" t="s">
        <v>412</v>
      </c>
    </row>
    <row r="435" spans="1:6" ht="28.5" x14ac:dyDescent="0.2">
      <c r="A435" s="47" t="s">
        <v>397</v>
      </c>
      <c r="B435" s="16" t="str">
        <f t="shared" si="18"/>
        <v>Kinderen weten dat uiteenlopende tekstgenres verschillende functies hebben.</v>
      </c>
      <c r="C435" s="16" t="str">
        <f t="shared" si="19"/>
        <v>Ik weet wanneer je welke tekstsoort gebruikt.</v>
      </c>
      <c r="D435" s="9" t="str">
        <f t="shared" si="20"/>
        <v>Middenbouw</v>
      </c>
      <c r="E435" s="10"/>
      <c r="F435" s="1" t="s">
        <v>413</v>
      </c>
    </row>
    <row r="436" spans="1:6" ht="28.5" x14ac:dyDescent="0.2">
      <c r="A436" s="47" t="s">
        <v>438</v>
      </c>
      <c r="B436" s="8" t="str">
        <f t="shared" si="18"/>
        <v>Ze begrijpen dat de geschreven taalcode is gebaseerd op de standaardtaal.</v>
      </c>
      <c r="C436" s="8" t="str">
        <f t="shared" si="19"/>
        <v>Ik kan de standaard regels van onze geschreven taal verwoorden.</v>
      </c>
      <c r="D436" s="9" t="str">
        <f t="shared" si="20"/>
        <v>Bovenbouw</v>
      </c>
      <c r="E436" s="10"/>
      <c r="F436" s="1" t="s">
        <v>437</v>
      </c>
    </row>
    <row r="437" spans="1:6" x14ac:dyDescent="0.2">
      <c r="A437" s="47" t="s">
        <v>5</v>
      </c>
      <c r="B437" s="8" t="str">
        <f t="shared" si="18"/>
        <v>Ze maken onderscheid tussen woordsoorten.</v>
      </c>
      <c r="C437" s="8" t="str">
        <f t="shared" si="19"/>
        <v>Ik herken verschillende woordsoorten.</v>
      </c>
      <c r="D437" s="1" t="str">
        <f t="shared" si="20"/>
        <v>Middenbouw</v>
      </c>
      <c r="E437" s="10"/>
      <c r="F437" s="1" t="s">
        <v>6</v>
      </c>
    </row>
    <row r="438" spans="1:6" x14ac:dyDescent="0.2">
      <c r="A438" s="47" t="s">
        <v>5</v>
      </c>
      <c r="B438" s="8" t="str">
        <f t="shared" si="18"/>
        <v>Ze maken onderscheid tussen woordsoorten.</v>
      </c>
      <c r="C438" s="8" t="str">
        <f t="shared" si="19"/>
        <v>Ik herken verschillende woordsoorten.</v>
      </c>
      <c r="D438" s="9" t="str">
        <f t="shared" si="20"/>
        <v>Middenbouw</v>
      </c>
      <c r="E438" s="10"/>
      <c r="F438" s="1" t="s">
        <v>7</v>
      </c>
    </row>
    <row r="439" spans="1:6" x14ac:dyDescent="0.2">
      <c r="A439" s="47" t="s">
        <v>5</v>
      </c>
      <c r="B439" s="8" t="str">
        <f t="shared" si="18"/>
        <v>Ze maken onderscheid tussen woordsoorten.</v>
      </c>
      <c r="C439" s="8" t="str">
        <f t="shared" si="19"/>
        <v>Ik herken verschillende woordsoorten.</v>
      </c>
      <c r="D439" s="9" t="str">
        <f t="shared" si="20"/>
        <v>Middenbouw</v>
      </c>
      <c r="E439" s="10"/>
      <c r="F439" s="1" t="s">
        <v>8</v>
      </c>
    </row>
    <row r="440" spans="1:6" x14ac:dyDescent="0.2">
      <c r="A440" s="47" t="s">
        <v>5</v>
      </c>
      <c r="B440" s="8" t="str">
        <f t="shared" si="18"/>
        <v>Ze maken onderscheid tussen woordsoorten.</v>
      </c>
      <c r="C440" s="8" t="str">
        <f t="shared" si="19"/>
        <v>Ik herken verschillende woordsoorten.</v>
      </c>
      <c r="D440" s="9" t="str">
        <f t="shared" si="20"/>
        <v>Middenbouw</v>
      </c>
      <c r="E440" s="10"/>
      <c r="F440" s="1" t="s">
        <v>9</v>
      </c>
    </row>
    <row r="441" spans="1:6" x14ac:dyDescent="0.2">
      <c r="A441" s="47" t="s">
        <v>5</v>
      </c>
      <c r="B441" s="8" t="str">
        <f t="shared" si="18"/>
        <v>Ze maken onderscheid tussen woordsoorten.</v>
      </c>
      <c r="C441" s="8" t="str">
        <f t="shared" si="19"/>
        <v>Ik herken verschillende woordsoorten.</v>
      </c>
      <c r="D441" s="9" t="str">
        <f t="shared" si="20"/>
        <v>Middenbouw</v>
      </c>
      <c r="E441" s="10"/>
      <c r="F441" s="1" t="s">
        <v>10</v>
      </c>
    </row>
    <row r="442" spans="1:6" x14ac:dyDescent="0.2">
      <c r="A442" s="47" t="s">
        <v>5</v>
      </c>
      <c r="B442" s="8" t="str">
        <f t="shared" si="18"/>
        <v>Ze maken onderscheid tussen woordsoorten.</v>
      </c>
      <c r="C442" s="8" t="str">
        <f t="shared" si="19"/>
        <v>Ik herken verschillende woordsoorten.</v>
      </c>
      <c r="D442" s="9" t="str">
        <f t="shared" si="20"/>
        <v>Middenbouw</v>
      </c>
      <c r="E442" s="10"/>
      <c r="F442" s="1" t="s">
        <v>11</v>
      </c>
    </row>
    <row r="443" spans="1:6" x14ac:dyDescent="0.2">
      <c r="A443" s="47" t="s">
        <v>5</v>
      </c>
      <c r="B443" s="8" t="str">
        <f t="shared" si="18"/>
        <v>Ze maken onderscheid tussen woordsoorten.</v>
      </c>
      <c r="C443" s="8" t="str">
        <f t="shared" si="19"/>
        <v>Ik herken verschillende woordsoorten.</v>
      </c>
      <c r="D443" s="9" t="str">
        <f t="shared" si="20"/>
        <v>Middenbouw</v>
      </c>
      <c r="E443" s="10"/>
      <c r="F443" s="1" t="s">
        <v>12</v>
      </c>
    </row>
    <row r="444" spans="1:6" x14ac:dyDescent="0.2">
      <c r="A444" s="47" t="s">
        <v>5</v>
      </c>
      <c r="B444" s="8" t="str">
        <f t="shared" si="18"/>
        <v>Ze maken onderscheid tussen woordsoorten.</v>
      </c>
      <c r="C444" s="8" t="str">
        <f t="shared" si="19"/>
        <v>Ik herken verschillende woordsoorten.</v>
      </c>
      <c r="D444" s="9" t="str">
        <f t="shared" si="20"/>
        <v>Middenbouw</v>
      </c>
      <c r="E444" s="10"/>
      <c r="F444" s="1" t="s">
        <v>13</v>
      </c>
    </row>
    <row r="445" spans="1:6" x14ac:dyDescent="0.2">
      <c r="A445" s="47" t="s">
        <v>5</v>
      </c>
      <c r="B445" s="8" t="str">
        <f t="shared" si="18"/>
        <v>Ze maken onderscheid tussen woordsoorten.</v>
      </c>
      <c r="C445" s="8" t="str">
        <f t="shared" si="19"/>
        <v>Ik herken verschillende woordsoorten.</v>
      </c>
      <c r="D445" s="9" t="str">
        <f t="shared" si="20"/>
        <v>Middenbouw</v>
      </c>
      <c r="E445" s="10"/>
      <c r="F445" s="1" t="s">
        <v>14</v>
      </c>
    </row>
    <row r="446" spans="1:6" x14ac:dyDescent="0.2">
      <c r="A446" s="47" t="s">
        <v>5</v>
      </c>
      <c r="B446" s="8" t="str">
        <f t="shared" si="18"/>
        <v>Ze maken onderscheid tussen woordsoorten.</v>
      </c>
      <c r="C446" s="8" t="str">
        <f t="shared" si="19"/>
        <v>Ik herken verschillende woordsoorten.</v>
      </c>
      <c r="D446" s="9" t="str">
        <f t="shared" si="20"/>
        <v>Middenbouw</v>
      </c>
      <c r="E446" s="10"/>
      <c r="F446" s="1" t="s">
        <v>15</v>
      </c>
    </row>
    <row r="447" spans="1:6" x14ac:dyDescent="0.2">
      <c r="A447" s="47" t="s">
        <v>5</v>
      </c>
      <c r="B447" s="8" t="str">
        <f t="shared" si="18"/>
        <v>Ze maken onderscheid tussen woordsoorten.</v>
      </c>
      <c r="C447" s="8" t="str">
        <f t="shared" si="19"/>
        <v>Ik herken verschillende woordsoorten.</v>
      </c>
      <c r="D447" s="9" t="str">
        <f t="shared" si="20"/>
        <v>Middenbouw</v>
      </c>
      <c r="E447" s="10"/>
      <c r="F447" s="1" t="s">
        <v>16</v>
      </c>
    </row>
    <row r="448" spans="1:6" ht="28.5" x14ac:dyDescent="0.2">
      <c r="A448" s="47" t="s">
        <v>415</v>
      </c>
      <c r="B448" s="8" t="str">
        <f t="shared" si="18"/>
        <v>Ze kennen de globale structuur van verhalen en informatieve teksten.</v>
      </c>
      <c r="C448" s="8" t="str">
        <f t="shared" si="19"/>
        <v>Ik gebruik in een tekst altijd een inleiding, een kern en slot.</v>
      </c>
      <c r="D448" s="9" t="str">
        <f t="shared" si="20"/>
        <v>Middenbouw</v>
      </c>
      <c r="E448" s="10"/>
      <c r="F448" s="1" t="s">
        <v>407</v>
      </c>
    </row>
    <row r="449" spans="1:6" ht="28.5" x14ac:dyDescent="0.2">
      <c r="A449" s="47" t="s">
        <v>415</v>
      </c>
      <c r="B449" s="8" t="str">
        <f t="shared" ref="B449:B512" si="21">IF(A449="2.8.1","Kinderen weten dat uiteenlopende tekstgenres verschillende functies hebben.",IF(A449="2.8.2","Ze hebben zicht op de processen van schriftelijk taalgebruik.",IF(A449="2.8.3","Ze maken onderscheid tussen woordsoorten.",IF(A449="2.8.4","Ze kennen de afgrenzing van een zin.",IF(A449="2.8.5","Ze kennen de globale structuur van verhalen en informatieve teksten.",IF(A449="2.8.6","Kinderen zijn in staat qua functie en structuur onderscheid te maken tussen verhalende, informatieve, argumentatieve, directieve en expressieve teksten.",IF(A449="2.8.7","Ze zijn in staat om verbuiging van naamwoorden en vervoeging van werkwoorden te interpreteren en toe te passen.",IF(A449="2.8.8","Ze beheersen basale grammaticale begrippen, zoals onderwerp, gezegde en persoonsvorm.",IF(A449="2.8.9","Ze maken het onderscheid tussen formeel en informeel gebruik van geschreven taal.",IF(A449="2.8.10","Ze begrijpen dat de geschreven taalcode is gebaseerd op de standaardtaal.","Voer tussendoel in"))))))))))</f>
        <v>Ze kennen de globale structuur van verhalen en informatieve teksten.</v>
      </c>
      <c r="C449" s="8" t="str">
        <f t="shared" ref="C449:C512" si="22">IF(A449="2.8.1","Ik weet wanneer je welke tekstsoort gebruikt.",IF(A449="2.8.2","Ik kan vertellen welke stappen er gezet zijn bij het schrijven van een tekst.",IF(A449="2.8.3","Ik herken verschillende woordsoorten.",IF(A449="2.8.4","Ik begin een zin met een hoofdletter en eindig met een punt.",IF(A449="2.8.5","Ik gebruik in een tekst altijd een inleiding, een kern en slot.",IF(A449="2.8.6","Ik kan het verschil bepalen tussen verschillende tekstsoorten door te kijken naar het doel en de opbouw/structuur van de tekst.",IF(A449="2.8.7","Ik kan werken met naamwoorden en werkwoorden in een zin om verschillende betekenissen te creëren.",IF(A449="2.8.8","Ik kan de betekenis van onderwerp, gezegde en persoonsvorm verwoorden.",IF(A449="2.8.9","Ik weet het verschil tussen formeel en informeel geschreven taalgebruik.",IF(A449="2.8.10","Ik kan de standaard regels van onze geschreven taal verwoorden.","Voer tussendoel in"))))))))))</f>
        <v>Ik gebruik in een tekst altijd een inleiding, een kern en slot.</v>
      </c>
      <c r="D449" s="9" t="str">
        <f t="shared" ref="D449:D512" si="23">IF(A449="2.8.1","Middenbouw",IF(A449="2.8.2","Middenbouw",IF(A449="2.8.3","Middenbouw",IF(A449="2.8.4","Middenbouw",IF(A449="2.8.5","Middenbouw",IF(A449="2.8.6","Bovenbouw",IF(A449="2.8.7","Bovenbouw",IF(A449="2.8.8","Bovenbouw",IF(A449="2.8.9","Bovenbouw",IF(A449="2.8.10","Bovenbouw","Onbepaald"))))))))))</f>
        <v>Middenbouw</v>
      </c>
      <c r="E449" s="10"/>
      <c r="F449" s="1" t="s">
        <v>408</v>
      </c>
    </row>
    <row r="450" spans="1:6" ht="28.5" x14ac:dyDescent="0.2">
      <c r="A450" s="47" t="s">
        <v>415</v>
      </c>
      <c r="B450" s="8" t="str">
        <f t="shared" si="21"/>
        <v>Ze kennen de globale structuur van verhalen en informatieve teksten.</v>
      </c>
      <c r="C450" s="8" t="str">
        <f t="shared" si="22"/>
        <v>Ik gebruik in een tekst altijd een inleiding, een kern en slot.</v>
      </c>
      <c r="D450" s="9" t="str">
        <f t="shared" si="23"/>
        <v>Middenbouw</v>
      </c>
      <c r="E450" s="10"/>
      <c r="F450" s="1" t="s">
        <v>409</v>
      </c>
    </row>
    <row r="451" spans="1:6" ht="28.5" x14ac:dyDescent="0.2">
      <c r="A451" s="47" t="s">
        <v>415</v>
      </c>
      <c r="B451" s="8" t="str">
        <f t="shared" si="21"/>
        <v>Ze kennen de globale structuur van verhalen en informatieve teksten.</v>
      </c>
      <c r="C451" s="8" t="str">
        <f t="shared" si="22"/>
        <v>Ik gebruik in een tekst altijd een inleiding, een kern en slot.</v>
      </c>
      <c r="D451" s="9" t="str">
        <f t="shared" si="23"/>
        <v>Middenbouw</v>
      </c>
      <c r="E451" s="10"/>
      <c r="F451" s="1" t="s">
        <v>395</v>
      </c>
    </row>
    <row r="452" spans="1:6" ht="28.5" x14ac:dyDescent="0.2">
      <c r="A452" s="47" t="s">
        <v>415</v>
      </c>
      <c r="B452" s="8" t="str">
        <f t="shared" si="21"/>
        <v>Ze kennen de globale structuur van verhalen en informatieve teksten.</v>
      </c>
      <c r="C452" s="8" t="str">
        <f t="shared" si="22"/>
        <v>Ik gebruik in een tekst altijd een inleiding, een kern en slot.</v>
      </c>
      <c r="D452" s="9" t="str">
        <f t="shared" si="23"/>
        <v>Middenbouw</v>
      </c>
      <c r="E452" s="10"/>
      <c r="F452" s="1" t="s">
        <v>410</v>
      </c>
    </row>
    <row r="453" spans="1:6" ht="28.5" x14ac:dyDescent="0.2">
      <c r="A453" s="47" t="s">
        <v>415</v>
      </c>
      <c r="B453" s="8" t="str">
        <f t="shared" si="21"/>
        <v>Ze kennen de globale structuur van verhalen en informatieve teksten.</v>
      </c>
      <c r="C453" s="8" t="str">
        <f t="shared" si="22"/>
        <v>Ik gebruik in een tekst altijd een inleiding, een kern en slot.</v>
      </c>
      <c r="D453" s="9" t="str">
        <f t="shared" si="23"/>
        <v>Middenbouw</v>
      </c>
      <c r="E453" s="10"/>
      <c r="F453" s="1" t="s">
        <v>411</v>
      </c>
    </row>
    <row r="454" spans="1:6" ht="28.5" x14ac:dyDescent="0.2">
      <c r="A454" s="47" t="s">
        <v>415</v>
      </c>
      <c r="B454" s="8" t="str">
        <f t="shared" si="21"/>
        <v>Ze kennen de globale structuur van verhalen en informatieve teksten.</v>
      </c>
      <c r="C454" s="8" t="str">
        <f t="shared" si="22"/>
        <v>Ik gebruik in een tekst altijd een inleiding, een kern en slot.</v>
      </c>
      <c r="D454" s="9" t="str">
        <f t="shared" si="23"/>
        <v>Middenbouw</v>
      </c>
      <c r="E454" s="10"/>
      <c r="F454" s="1" t="s">
        <v>412</v>
      </c>
    </row>
    <row r="455" spans="1:6" ht="28.5" x14ac:dyDescent="0.2">
      <c r="A455" s="47" t="s">
        <v>415</v>
      </c>
      <c r="B455" s="8" t="str">
        <f t="shared" si="21"/>
        <v>Ze kennen de globale structuur van verhalen en informatieve teksten.</v>
      </c>
      <c r="C455" s="8" t="str">
        <f t="shared" si="22"/>
        <v>Ik gebruik in een tekst altijd een inleiding, een kern en slot.</v>
      </c>
      <c r="D455" s="9" t="str">
        <f t="shared" si="23"/>
        <v>Middenbouw</v>
      </c>
      <c r="E455" s="10"/>
      <c r="F455" s="1" t="s">
        <v>413</v>
      </c>
    </row>
    <row r="456" spans="1:6" ht="42.75" x14ac:dyDescent="0.2">
      <c r="A456" s="47" t="s">
        <v>492</v>
      </c>
      <c r="B456" s="8" t="str">
        <f t="shared" si="21"/>
        <v>Kinderen zijn in staat qua functie en structuur onderscheid te maken tussen verhalende, informatieve, argumentatieve, directieve en expressieve teksten.</v>
      </c>
      <c r="C456" s="8" t="str">
        <f t="shared" si="22"/>
        <v>Ik kan het verschil bepalen tussen verschillende tekstsoorten door te kijken naar het doel en de opbouw/structuur van de tekst.</v>
      </c>
      <c r="D456" s="9" t="str">
        <f t="shared" si="23"/>
        <v>Bovenbouw</v>
      </c>
      <c r="E456" s="10"/>
      <c r="F456" s="1" t="s">
        <v>493</v>
      </c>
    </row>
    <row r="457" spans="1:6" ht="42.75" x14ac:dyDescent="0.2">
      <c r="A457" s="47" t="s">
        <v>100</v>
      </c>
      <c r="B457" s="16" t="str">
        <f t="shared" si="21"/>
        <v>Ze zijn in staat om verbuiging van naamwoorden en vervoeging van werkwoorden te interpreteren en toe te passen.</v>
      </c>
      <c r="C457" s="16" t="str">
        <f t="shared" si="22"/>
        <v>Ik kan werken met naamwoorden en werkwoorden in een zin om verschillende betekenissen te creëren.</v>
      </c>
      <c r="D457" s="9" t="str">
        <f t="shared" si="23"/>
        <v>Bovenbouw</v>
      </c>
      <c r="E457" s="10"/>
      <c r="F457" s="1" t="s">
        <v>101</v>
      </c>
    </row>
    <row r="458" spans="1:6" ht="42.75" x14ac:dyDescent="0.2">
      <c r="A458" s="47" t="s">
        <v>100</v>
      </c>
      <c r="B458" s="16" t="str">
        <f t="shared" si="21"/>
        <v>Ze zijn in staat om verbuiging van naamwoorden en vervoeging van werkwoorden te interpreteren en toe te passen.</v>
      </c>
      <c r="C458" s="16" t="str">
        <f t="shared" si="22"/>
        <v>Ik kan werken met naamwoorden en werkwoorden in een zin om verschillende betekenissen te creëren.</v>
      </c>
      <c r="D458" s="9" t="str">
        <f t="shared" si="23"/>
        <v>Bovenbouw</v>
      </c>
      <c r="E458" s="10"/>
      <c r="F458" s="1" t="s">
        <v>102</v>
      </c>
    </row>
    <row r="459" spans="1:6" ht="42.75" x14ac:dyDescent="0.2">
      <c r="A459" s="47" t="s">
        <v>100</v>
      </c>
      <c r="B459" s="16" t="str">
        <f t="shared" si="21"/>
        <v>Ze zijn in staat om verbuiging van naamwoorden en vervoeging van werkwoorden te interpreteren en toe te passen.</v>
      </c>
      <c r="C459" s="16" t="str">
        <f t="shared" si="22"/>
        <v>Ik kan werken met naamwoorden en werkwoorden in een zin om verschillende betekenissen te creëren.</v>
      </c>
      <c r="D459" s="9" t="str">
        <f t="shared" si="23"/>
        <v>Bovenbouw</v>
      </c>
      <c r="E459" s="10"/>
      <c r="F459" s="1" t="s">
        <v>103</v>
      </c>
    </row>
    <row r="460" spans="1:6" ht="42.75" x14ac:dyDescent="0.2">
      <c r="A460" s="47" t="s">
        <v>100</v>
      </c>
      <c r="B460" s="16" t="str">
        <f t="shared" si="21"/>
        <v>Ze zijn in staat om verbuiging van naamwoorden en vervoeging van werkwoorden te interpreteren en toe te passen.</v>
      </c>
      <c r="C460" s="16" t="str">
        <f t="shared" si="22"/>
        <v>Ik kan werken met naamwoorden en werkwoorden in een zin om verschillende betekenissen te creëren.</v>
      </c>
      <c r="D460" s="9" t="str">
        <f t="shared" si="23"/>
        <v>Bovenbouw</v>
      </c>
      <c r="E460" s="10"/>
      <c r="F460" s="1" t="s">
        <v>675</v>
      </c>
    </row>
    <row r="461" spans="1:6" ht="42.75" x14ac:dyDescent="0.2">
      <c r="A461" s="47" t="s">
        <v>100</v>
      </c>
      <c r="B461" s="16" t="str">
        <f t="shared" si="21"/>
        <v>Ze zijn in staat om verbuiging van naamwoorden en vervoeging van werkwoorden te interpreteren en toe te passen.</v>
      </c>
      <c r="C461" s="16" t="str">
        <f t="shared" si="22"/>
        <v>Ik kan werken met naamwoorden en werkwoorden in een zin om verschillende betekenissen te creëren.</v>
      </c>
      <c r="D461" s="9" t="str">
        <f t="shared" si="23"/>
        <v>Bovenbouw</v>
      </c>
      <c r="E461" s="10"/>
      <c r="F461" s="1" t="s">
        <v>104</v>
      </c>
    </row>
    <row r="462" spans="1:6" ht="42.75" x14ac:dyDescent="0.2">
      <c r="A462" s="47" t="s">
        <v>100</v>
      </c>
      <c r="B462" s="16" t="str">
        <f t="shared" si="21"/>
        <v>Ze zijn in staat om verbuiging van naamwoorden en vervoeging van werkwoorden te interpreteren en toe te passen.</v>
      </c>
      <c r="C462" s="16" t="str">
        <f t="shared" si="22"/>
        <v>Ik kan werken met naamwoorden en werkwoorden in een zin om verschillende betekenissen te creëren.</v>
      </c>
      <c r="D462" s="9" t="str">
        <f t="shared" si="23"/>
        <v>Bovenbouw</v>
      </c>
      <c r="E462" s="10"/>
      <c r="F462" s="1" t="s">
        <v>105</v>
      </c>
    </row>
    <row r="463" spans="1:6" ht="42.75" x14ac:dyDescent="0.2">
      <c r="A463" s="47" t="s">
        <v>100</v>
      </c>
      <c r="B463" s="16" t="str">
        <f t="shared" si="21"/>
        <v>Ze zijn in staat om verbuiging van naamwoorden en vervoeging van werkwoorden te interpreteren en toe te passen.</v>
      </c>
      <c r="C463" s="16" t="str">
        <f t="shared" si="22"/>
        <v>Ik kan werken met naamwoorden en werkwoorden in een zin om verschillende betekenissen te creëren.</v>
      </c>
      <c r="D463" s="9" t="str">
        <f t="shared" si="23"/>
        <v>Bovenbouw</v>
      </c>
      <c r="E463" s="10"/>
      <c r="F463" s="1" t="s">
        <v>106</v>
      </c>
    </row>
    <row r="464" spans="1:6" ht="42.75" x14ac:dyDescent="0.2">
      <c r="A464" s="47" t="s">
        <v>100</v>
      </c>
      <c r="B464" s="16" t="str">
        <f t="shared" si="21"/>
        <v>Ze zijn in staat om verbuiging van naamwoorden en vervoeging van werkwoorden te interpreteren en toe te passen.</v>
      </c>
      <c r="C464" s="16" t="str">
        <f t="shared" si="22"/>
        <v>Ik kan werken met naamwoorden en werkwoorden in een zin om verschillende betekenissen te creëren.</v>
      </c>
      <c r="D464" s="9" t="str">
        <f t="shared" si="23"/>
        <v>Bovenbouw</v>
      </c>
      <c r="E464" s="10"/>
      <c r="F464" s="1" t="s">
        <v>107</v>
      </c>
    </row>
    <row r="465" spans="1:6" ht="42.75" x14ac:dyDescent="0.2">
      <c r="A465" s="47" t="s">
        <v>100</v>
      </c>
      <c r="B465" s="16" t="str">
        <f t="shared" si="21"/>
        <v>Ze zijn in staat om verbuiging van naamwoorden en vervoeging van werkwoorden te interpreteren en toe te passen.</v>
      </c>
      <c r="C465" s="16" t="str">
        <f t="shared" si="22"/>
        <v>Ik kan werken met naamwoorden en werkwoorden in een zin om verschillende betekenissen te creëren.</v>
      </c>
      <c r="D465" s="9" t="str">
        <f t="shared" si="23"/>
        <v>Bovenbouw</v>
      </c>
      <c r="E465" s="10"/>
      <c r="F465" s="1" t="s">
        <v>108</v>
      </c>
    </row>
    <row r="466" spans="1:6" ht="42.75" x14ac:dyDescent="0.2">
      <c r="A466" s="47" t="s">
        <v>100</v>
      </c>
      <c r="B466" s="16" t="str">
        <f t="shared" si="21"/>
        <v>Ze zijn in staat om verbuiging van naamwoorden en vervoeging van werkwoorden te interpreteren en toe te passen.</v>
      </c>
      <c r="C466" s="16" t="str">
        <f t="shared" si="22"/>
        <v>Ik kan werken met naamwoorden en werkwoorden in een zin om verschillende betekenissen te creëren.</v>
      </c>
      <c r="D466" s="9" t="str">
        <f t="shared" si="23"/>
        <v>Bovenbouw</v>
      </c>
      <c r="E466" s="10"/>
      <c r="F466" s="1" t="s">
        <v>109</v>
      </c>
    </row>
    <row r="467" spans="1:6" ht="42.75" x14ac:dyDescent="0.2">
      <c r="A467" s="47" t="s">
        <v>100</v>
      </c>
      <c r="B467" s="16" t="str">
        <f t="shared" si="21"/>
        <v>Ze zijn in staat om verbuiging van naamwoorden en vervoeging van werkwoorden te interpreteren en toe te passen.</v>
      </c>
      <c r="C467" s="16" t="str">
        <f t="shared" si="22"/>
        <v>Ik kan werken met naamwoorden en werkwoorden in een zin om verschillende betekenissen te creëren.</v>
      </c>
      <c r="D467" s="9" t="str">
        <f t="shared" si="23"/>
        <v>Bovenbouw</v>
      </c>
      <c r="E467" s="10"/>
      <c r="F467" s="1" t="s">
        <v>110</v>
      </c>
    </row>
    <row r="468" spans="1:6" ht="42.75" x14ac:dyDescent="0.2">
      <c r="A468" s="47" t="s">
        <v>100</v>
      </c>
      <c r="B468" s="16" t="str">
        <f t="shared" si="21"/>
        <v>Ze zijn in staat om verbuiging van naamwoorden en vervoeging van werkwoorden te interpreteren en toe te passen.</v>
      </c>
      <c r="C468" s="16" t="str">
        <f t="shared" si="22"/>
        <v>Ik kan werken met naamwoorden en werkwoorden in een zin om verschillende betekenissen te creëren.</v>
      </c>
      <c r="D468" s="9" t="str">
        <f t="shared" si="23"/>
        <v>Bovenbouw</v>
      </c>
      <c r="E468" s="10"/>
      <c r="F468" s="1" t="s">
        <v>111</v>
      </c>
    </row>
    <row r="469" spans="1:6" ht="42.75" x14ac:dyDescent="0.2">
      <c r="A469" s="47" t="s">
        <v>100</v>
      </c>
      <c r="B469" s="16" t="str">
        <f t="shared" si="21"/>
        <v>Ze zijn in staat om verbuiging van naamwoorden en vervoeging van werkwoorden te interpreteren en toe te passen.</v>
      </c>
      <c r="C469" s="16" t="str">
        <f t="shared" si="22"/>
        <v>Ik kan werken met naamwoorden en werkwoorden in een zin om verschillende betekenissen te creëren.</v>
      </c>
      <c r="D469" s="9" t="str">
        <f t="shared" si="23"/>
        <v>Bovenbouw</v>
      </c>
      <c r="E469" s="10"/>
      <c r="F469" s="1" t="s">
        <v>344</v>
      </c>
    </row>
    <row r="470" spans="1:6" ht="42.75" x14ac:dyDescent="0.2">
      <c r="A470" s="47" t="s">
        <v>100</v>
      </c>
      <c r="B470" s="16" t="str">
        <f t="shared" si="21"/>
        <v>Ze zijn in staat om verbuiging van naamwoorden en vervoeging van werkwoorden te interpreteren en toe te passen.</v>
      </c>
      <c r="C470" s="16" t="str">
        <f t="shared" si="22"/>
        <v>Ik kan werken met naamwoorden en werkwoorden in een zin om verschillende betekenissen te creëren.</v>
      </c>
      <c r="D470" s="9" t="str">
        <f t="shared" si="23"/>
        <v>Bovenbouw</v>
      </c>
      <c r="E470" s="10"/>
      <c r="F470" s="1" t="s">
        <v>345</v>
      </c>
    </row>
    <row r="471" spans="1:6" ht="42.75" x14ac:dyDescent="0.2">
      <c r="A471" s="47" t="s">
        <v>100</v>
      </c>
      <c r="B471" s="16" t="str">
        <f t="shared" si="21"/>
        <v>Ze zijn in staat om verbuiging van naamwoorden en vervoeging van werkwoorden te interpreteren en toe te passen.</v>
      </c>
      <c r="C471" s="16" t="str">
        <f t="shared" si="22"/>
        <v>Ik kan werken met naamwoorden en werkwoorden in een zin om verschillende betekenissen te creëren.</v>
      </c>
      <c r="D471" s="9" t="str">
        <f t="shared" si="23"/>
        <v>Bovenbouw</v>
      </c>
      <c r="E471" s="10"/>
      <c r="F471" s="1" t="s">
        <v>346</v>
      </c>
    </row>
    <row r="472" spans="1:6" ht="42.75" x14ac:dyDescent="0.2">
      <c r="A472" s="47" t="s">
        <v>100</v>
      </c>
      <c r="B472" s="16" t="str">
        <f t="shared" si="21"/>
        <v>Ze zijn in staat om verbuiging van naamwoorden en vervoeging van werkwoorden te interpreteren en toe te passen.</v>
      </c>
      <c r="C472" s="16" t="str">
        <f t="shared" si="22"/>
        <v>Ik kan werken met naamwoorden en werkwoorden in een zin om verschillende betekenissen te creëren.</v>
      </c>
      <c r="D472" s="9" t="str">
        <f t="shared" si="23"/>
        <v>Bovenbouw</v>
      </c>
      <c r="E472" s="10"/>
      <c r="F472" s="1" t="s">
        <v>347</v>
      </c>
    </row>
    <row r="473" spans="1:6" ht="42.75" x14ac:dyDescent="0.2">
      <c r="A473" s="47" t="s">
        <v>100</v>
      </c>
      <c r="B473" s="16" t="str">
        <f t="shared" si="21"/>
        <v>Ze zijn in staat om verbuiging van naamwoorden en vervoeging van werkwoorden te interpreteren en toe te passen.</v>
      </c>
      <c r="C473" s="16" t="str">
        <f t="shared" si="22"/>
        <v>Ik kan werken met naamwoorden en werkwoorden in een zin om verschillende betekenissen te creëren.</v>
      </c>
      <c r="D473" s="9" t="str">
        <f t="shared" si="23"/>
        <v>Bovenbouw</v>
      </c>
      <c r="E473" s="10"/>
      <c r="F473" s="1" t="s">
        <v>348</v>
      </c>
    </row>
    <row r="474" spans="1:6" ht="42.75" x14ac:dyDescent="0.2">
      <c r="A474" s="47" t="s">
        <v>100</v>
      </c>
      <c r="B474" s="16" t="str">
        <f t="shared" si="21"/>
        <v>Ze zijn in staat om verbuiging van naamwoorden en vervoeging van werkwoorden te interpreteren en toe te passen.</v>
      </c>
      <c r="C474" s="16" t="str">
        <f t="shared" si="22"/>
        <v>Ik kan werken met naamwoorden en werkwoorden in een zin om verschillende betekenissen te creëren.</v>
      </c>
      <c r="D474" s="9" t="str">
        <f t="shared" si="23"/>
        <v>Bovenbouw</v>
      </c>
      <c r="E474" s="10"/>
      <c r="F474" s="1" t="s">
        <v>349</v>
      </c>
    </row>
    <row r="475" spans="1:6" ht="42.75" x14ac:dyDescent="0.2">
      <c r="A475" s="47" t="s">
        <v>100</v>
      </c>
      <c r="B475" s="16" t="str">
        <f t="shared" si="21"/>
        <v>Ze zijn in staat om verbuiging van naamwoorden en vervoeging van werkwoorden te interpreteren en toe te passen.</v>
      </c>
      <c r="C475" s="16" t="str">
        <f t="shared" si="22"/>
        <v>Ik kan werken met naamwoorden en werkwoorden in een zin om verschillende betekenissen te creëren.</v>
      </c>
      <c r="D475" s="9" t="str">
        <f t="shared" si="23"/>
        <v>Bovenbouw</v>
      </c>
      <c r="E475" s="10"/>
      <c r="F475" s="1" t="s">
        <v>350</v>
      </c>
    </row>
    <row r="476" spans="1:6" ht="42.75" x14ac:dyDescent="0.2">
      <c r="A476" s="47" t="s">
        <v>100</v>
      </c>
      <c r="B476" s="16" t="str">
        <f t="shared" si="21"/>
        <v>Ze zijn in staat om verbuiging van naamwoorden en vervoeging van werkwoorden te interpreteren en toe te passen.</v>
      </c>
      <c r="C476" s="16" t="str">
        <f t="shared" si="22"/>
        <v>Ik kan werken met naamwoorden en werkwoorden in een zin om verschillende betekenissen te creëren.</v>
      </c>
      <c r="D476" s="9" t="str">
        <f t="shared" si="23"/>
        <v>Bovenbouw</v>
      </c>
      <c r="E476" s="10"/>
      <c r="F476" s="1" t="s">
        <v>351</v>
      </c>
    </row>
    <row r="477" spans="1:6" ht="42.75" x14ac:dyDescent="0.2">
      <c r="A477" s="47" t="s">
        <v>100</v>
      </c>
      <c r="B477" s="16" t="str">
        <f t="shared" si="21"/>
        <v>Ze zijn in staat om verbuiging van naamwoorden en vervoeging van werkwoorden te interpreteren en toe te passen.</v>
      </c>
      <c r="C477" s="16" t="str">
        <f t="shared" si="22"/>
        <v>Ik kan werken met naamwoorden en werkwoorden in een zin om verschillende betekenissen te creëren.</v>
      </c>
      <c r="D477" s="9" t="str">
        <f t="shared" si="23"/>
        <v>Bovenbouw</v>
      </c>
      <c r="E477" s="10"/>
      <c r="F477" s="1" t="s">
        <v>352</v>
      </c>
    </row>
    <row r="478" spans="1:6" ht="42.75" x14ac:dyDescent="0.2">
      <c r="A478" s="47" t="s">
        <v>100</v>
      </c>
      <c r="B478" s="16" t="str">
        <f t="shared" si="21"/>
        <v>Ze zijn in staat om verbuiging van naamwoorden en vervoeging van werkwoorden te interpreteren en toe te passen.</v>
      </c>
      <c r="C478" s="16" t="str">
        <f t="shared" si="22"/>
        <v>Ik kan werken met naamwoorden en werkwoorden in een zin om verschillende betekenissen te creëren.</v>
      </c>
      <c r="D478" s="9" t="str">
        <f t="shared" si="23"/>
        <v>Bovenbouw</v>
      </c>
      <c r="E478" s="10"/>
      <c r="F478" s="1" t="s">
        <v>353</v>
      </c>
    </row>
    <row r="479" spans="1:6" ht="42.75" x14ac:dyDescent="0.2">
      <c r="A479" s="47" t="s">
        <v>100</v>
      </c>
      <c r="B479" s="16" t="str">
        <f t="shared" si="21"/>
        <v>Ze zijn in staat om verbuiging van naamwoorden en vervoeging van werkwoorden te interpreteren en toe te passen.</v>
      </c>
      <c r="C479" s="16" t="str">
        <f t="shared" si="22"/>
        <v>Ik kan werken met naamwoorden en werkwoorden in een zin om verschillende betekenissen te creëren.</v>
      </c>
      <c r="D479" s="9" t="str">
        <f t="shared" si="23"/>
        <v>Bovenbouw</v>
      </c>
      <c r="E479" s="10"/>
      <c r="F479" s="1" t="s">
        <v>354</v>
      </c>
    </row>
    <row r="480" spans="1:6" ht="42.75" x14ac:dyDescent="0.2">
      <c r="A480" s="47" t="s">
        <v>100</v>
      </c>
      <c r="B480" s="16" t="str">
        <f t="shared" si="21"/>
        <v>Ze zijn in staat om verbuiging van naamwoorden en vervoeging van werkwoorden te interpreteren en toe te passen.</v>
      </c>
      <c r="C480" s="16" t="str">
        <f t="shared" si="22"/>
        <v>Ik kan werken met naamwoorden en werkwoorden in een zin om verschillende betekenissen te creëren.</v>
      </c>
      <c r="D480" s="9" t="str">
        <f t="shared" si="23"/>
        <v>Bovenbouw</v>
      </c>
      <c r="E480" s="10"/>
      <c r="F480" s="1" t="s">
        <v>355</v>
      </c>
    </row>
    <row r="481" spans="1:6" ht="42.75" x14ac:dyDescent="0.2">
      <c r="A481" s="47" t="s">
        <v>100</v>
      </c>
      <c r="B481" s="8" t="str">
        <f t="shared" si="21"/>
        <v>Ze zijn in staat om verbuiging van naamwoorden en vervoeging van werkwoorden te interpreteren en toe te passen.</v>
      </c>
      <c r="C481" s="8" t="str">
        <f t="shared" si="22"/>
        <v>Ik kan werken met naamwoorden en werkwoorden in een zin om verschillende betekenissen te creëren.</v>
      </c>
      <c r="D481" s="9" t="str">
        <f t="shared" si="23"/>
        <v>Bovenbouw</v>
      </c>
      <c r="E481" s="10"/>
      <c r="F481" s="1" t="s">
        <v>113</v>
      </c>
    </row>
    <row r="482" spans="1:6" ht="42.75" x14ac:dyDescent="0.2">
      <c r="A482" s="47" t="s">
        <v>100</v>
      </c>
      <c r="B482" s="16" t="str">
        <f t="shared" si="21"/>
        <v>Ze zijn in staat om verbuiging van naamwoorden en vervoeging van werkwoorden te interpreteren en toe te passen.</v>
      </c>
      <c r="C482" s="16" t="str">
        <f t="shared" si="22"/>
        <v>Ik kan werken met naamwoorden en werkwoorden in een zin om verschillende betekenissen te creëren.</v>
      </c>
      <c r="D482" s="9" t="str">
        <f t="shared" si="23"/>
        <v>Bovenbouw</v>
      </c>
      <c r="E482" s="10"/>
      <c r="F482" s="1" t="s">
        <v>114</v>
      </c>
    </row>
    <row r="483" spans="1:6" ht="42.75" x14ac:dyDescent="0.2">
      <c r="A483" s="47" t="s">
        <v>100</v>
      </c>
      <c r="B483" s="16" t="str">
        <f t="shared" si="21"/>
        <v>Ze zijn in staat om verbuiging van naamwoorden en vervoeging van werkwoorden te interpreteren en toe te passen.</v>
      </c>
      <c r="C483" s="16" t="str">
        <f t="shared" si="22"/>
        <v>Ik kan werken met naamwoorden en werkwoorden in een zin om verschillende betekenissen te creëren.</v>
      </c>
      <c r="D483" s="9" t="str">
        <f t="shared" si="23"/>
        <v>Bovenbouw</v>
      </c>
      <c r="E483" s="10"/>
      <c r="F483" s="1" t="s">
        <v>115</v>
      </c>
    </row>
    <row r="484" spans="1:6" ht="42.75" x14ac:dyDescent="0.2">
      <c r="A484" s="47" t="s">
        <v>100</v>
      </c>
      <c r="B484" s="16" t="str">
        <f t="shared" si="21"/>
        <v>Ze zijn in staat om verbuiging van naamwoorden en vervoeging van werkwoorden te interpreteren en toe te passen.</v>
      </c>
      <c r="C484" s="16" t="str">
        <f t="shared" si="22"/>
        <v>Ik kan werken met naamwoorden en werkwoorden in een zin om verschillende betekenissen te creëren.</v>
      </c>
      <c r="D484" s="9" t="str">
        <f t="shared" si="23"/>
        <v>Bovenbouw</v>
      </c>
      <c r="E484" s="10"/>
      <c r="F484" s="1" t="s">
        <v>116</v>
      </c>
    </row>
    <row r="485" spans="1:6" ht="42.75" x14ac:dyDescent="0.2">
      <c r="A485" s="47" t="s">
        <v>100</v>
      </c>
      <c r="B485" s="16" t="str">
        <f t="shared" si="21"/>
        <v>Ze zijn in staat om verbuiging van naamwoorden en vervoeging van werkwoorden te interpreteren en toe te passen.</v>
      </c>
      <c r="C485" s="16" t="str">
        <f t="shared" si="22"/>
        <v>Ik kan werken met naamwoorden en werkwoorden in een zin om verschillende betekenissen te creëren.</v>
      </c>
      <c r="D485" s="9" t="str">
        <f t="shared" si="23"/>
        <v>Bovenbouw</v>
      </c>
      <c r="E485" s="10"/>
      <c r="F485" s="1" t="s">
        <v>117</v>
      </c>
    </row>
    <row r="486" spans="1:6" ht="42.75" x14ac:dyDescent="0.2">
      <c r="A486" s="47" t="s">
        <v>100</v>
      </c>
      <c r="B486" s="16" t="str">
        <f t="shared" si="21"/>
        <v>Ze zijn in staat om verbuiging van naamwoorden en vervoeging van werkwoorden te interpreteren en toe te passen.</v>
      </c>
      <c r="C486" s="16" t="str">
        <f t="shared" si="22"/>
        <v>Ik kan werken met naamwoorden en werkwoorden in een zin om verschillende betekenissen te creëren.</v>
      </c>
      <c r="D486" s="9" t="str">
        <f t="shared" si="23"/>
        <v>Bovenbouw</v>
      </c>
      <c r="E486" s="10"/>
      <c r="F486" s="1" t="s">
        <v>118</v>
      </c>
    </row>
    <row r="487" spans="1:6" ht="42.75" x14ac:dyDescent="0.2">
      <c r="A487" s="47" t="s">
        <v>100</v>
      </c>
      <c r="B487" s="16" t="str">
        <f t="shared" si="21"/>
        <v>Ze zijn in staat om verbuiging van naamwoorden en vervoeging van werkwoorden te interpreteren en toe te passen.</v>
      </c>
      <c r="C487" s="16" t="str">
        <f t="shared" si="22"/>
        <v>Ik kan werken met naamwoorden en werkwoorden in een zin om verschillende betekenissen te creëren.</v>
      </c>
      <c r="D487" s="9" t="str">
        <f t="shared" si="23"/>
        <v>Bovenbouw</v>
      </c>
      <c r="E487" s="10"/>
      <c r="F487" s="1" t="s">
        <v>119</v>
      </c>
    </row>
    <row r="488" spans="1:6" ht="42.75" x14ac:dyDescent="0.2">
      <c r="A488" s="47" t="s">
        <v>100</v>
      </c>
      <c r="B488" s="16" t="str">
        <f t="shared" si="21"/>
        <v>Ze zijn in staat om verbuiging van naamwoorden en vervoeging van werkwoorden te interpreteren en toe te passen.</v>
      </c>
      <c r="C488" s="16" t="str">
        <f t="shared" si="22"/>
        <v>Ik kan werken met naamwoorden en werkwoorden in een zin om verschillende betekenissen te creëren.</v>
      </c>
      <c r="D488" s="9" t="str">
        <f t="shared" si="23"/>
        <v>Bovenbouw</v>
      </c>
      <c r="E488" s="10"/>
      <c r="F488" s="1" t="s">
        <v>120</v>
      </c>
    </row>
    <row r="489" spans="1:6" ht="42.75" x14ac:dyDescent="0.2">
      <c r="A489" s="47" t="s">
        <v>100</v>
      </c>
      <c r="B489" s="16" t="str">
        <f t="shared" si="21"/>
        <v>Ze zijn in staat om verbuiging van naamwoorden en vervoeging van werkwoorden te interpreteren en toe te passen.</v>
      </c>
      <c r="C489" s="16" t="str">
        <f t="shared" si="22"/>
        <v>Ik kan werken met naamwoorden en werkwoorden in een zin om verschillende betekenissen te creëren.</v>
      </c>
      <c r="D489" s="9" t="str">
        <f t="shared" si="23"/>
        <v>Bovenbouw</v>
      </c>
      <c r="E489" s="10"/>
      <c r="F489" s="1" t="s">
        <v>121</v>
      </c>
    </row>
    <row r="490" spans="1:6" ht="42.75" x14ac:dyDescent="0.2">
      <c r="A490" s="47" t="s">
        <v>100</v>
      </c>
      <c r="B490" s="16" t="str">
        <f t="shared" si="21"/>
        <v>Ze zijn in staat om verbuiging van naamwoorden en vervoeging van werkwoorden te interpreteren en toe te passen.</v>
      </c>
      <c r="C490" s="16" t="str">
        <f t="shared" si="22"/>
        <v>Ik kan werken met naamwoorden en werkwoorden in een zin om verschillende betekenissen te creëren.</v>
      </c>
      <c r="D490" s="9" t="str">
        <f t="shared" si="23"/>
        <v>Bovenbouw</v>
      </c>
      <c r="E490" s="10"/>
      <c r="F490" s="1" t="s">
        <v>122</v>
      </c>
    </row>
    <row r="491" spans="1:6" ht="42.75" x14ac:dyDescent="0.2">
      <c r="A491" s="47" t="s">
        <v>100</v>
      </c>
      <c r="B491" s="16" t="str">
        <f t="shared" si="21"/>
        <v>Ze zijn in staat om verbuiging van naamwoorden en vervoeging van werkwoorden te interpreteren en toe te passen.</v>
      </c>
      <c r="C491" s="16" t="str">
        <f t="shared" si="22"/>
        <v>Ik kan werken met naamwoorden en werkwoorden in een zin om verschillende betekenissen te creëren.</v>
      </c>
      <c r="D491" s="9" t="str">
        <f t="shared" si="23"/>
        <v>Bovenbouw</v>
      </c>
      <c r="E491" s="10"/>
      <c r="F491" s="1" t="s">
        <v>123</v>
      </c>
    </row>
    <row r="492" spans="1:6" ht="42.75" x14ac:dyDescent="0.2">
      <c r="A492" s="47" t="s">
        <v>100</v>
      </c>
      <c r="B492" s="16" t="str">
        <f t="shared" si="21"/>
        <v>Ze zijn in staat om verbuiging van naamwoorden en vervoeging van werkwoorden te interpreteren en toe te passen.</v>
      </c>
      <c r="C492" s="16" t="str">
        <f t="shared" si="22"/>
        <v>Ik kan werken met naamwoorden en werkwoorden in een zin om verschillende betekenissen te creëren.</v>
      </c>
      <c r="D492" s="9" t="str">
        <f t="shared" si="23"/>
        <v>Bovenbouw</v>
      </c>
      <c r="E492" s="10"/>
      <c r="F492" s="1" t="s">
        <v>124</v>
      </c>
    </row>
    <row r="493" spans="1:6" ht="42.75" x14ac:dyDescent="0.2">
      <c r="A493" s="47" t="s">
        <v>100</v>
      </c>
      <c r="B493" s="16" t="str">
        <f t="shared" si="21"/>
        <v>Ze zijn in staat om verbuiging van naamwoorden en vervoeging van werkwoorden te interpreteren en toe te passen.</v>
      </c>
      <c r="C493" s="16" t="str">
        <f t="shared" si="22"/>
        <v>Ik kan werken met naamwoorden en werkwoorden in een zin om verschillende betekenissen te creëren.</v>
      </c>
      <c r="D493" s="9" t="str">
        <f t="shared" si="23"/>
        <v>Bovenbouw</v>
      </c>
      <c r="E493" s="10"/>
      <c r="F493" s="1" t="s">
        <v>125</v>
      </c>
    </row>
    <row r="494" spans="1:6" ht="42.75" x14ac:dyDescent="0.2">
      <c r="A494" s="47" t="s">
        <v>100</v>
      </c>
      <c r="B494" s="16" t="str">
        <f t="shared" si="21"/>
        <v>Ze zijn in staat om verbuiging van naamwoorden en vervoeging van werkwoorden te interpreteren en toe te passen.</v>
      </c>
      <c r="C494" s="16" t="str">
        <f t="shared" si="22"/>
        <v>Ik kan werken met naamwoorden en werkwoorden in een zin om verschillende betekenissen te creëren.</v>
      </c>
      <c r="D494" s="9" t="str">
        <f t="shared" si="23"/>
        <v>Bovenbouw</v>
      </c>
      <c r="E494" s="10"/>
      <c r="F494" s="1" t="s">
        <v>126</v>
      </c>
    </row>
    <row r="495" spans="1:6" ht="42.75" x14ac:dyDescent="0.2">
      <c r="A495" s="47" t="s">
        <v>100</v>
      </c>
      <c r="B495" s="16" t="str">
        <f t="shared" si="21"/>
        <v>Ze zijn in staat om verbuiging van naamwoorden en vervoeging van werkwoorden te interpreteren en toe te passen.</v>
      </c>
      <c r="C495" s="16" t="str">
        <f t="shared" si="22"/>
        <v>Ik kan werken met naamwoorden en werkwoorden in een zin om verschillende betekenissen te creëren.</v>
      </c>
      <c r="D495" s="9" t="str">
        <f t="shared" si="23"/>
        <v>Bovenbouw</v>
      </c>
      <c r="E495" s="10"/>
      <c r="F495" s="1" t="s">
        <v>127</v>
      </c>
    </row>
    <row r="496" spans="1:6" ht="42.75" x14ac:dyDescent="0.2">
      <c r="A496" s="47" t="s">
        <v>100</v>
      </c>
      <c r="B496" s="16" t="str">
        <f t="shared" si="21"/>
        <v>Ze zijn in staat om verbuiging van naamwoorden en vervoeging van werkwoorden te interpreteren en toe te passen.</v>
      </c>
      <c r="C496" s="16" t="str">
        <f t="shared" si="22"/>
        <v>Ik kan werken met naamwoorden en werkwoorden in een zin om verschillende betekenissen te creëren.</v>
      </c>
      <c r="D496" s="9" t="str">
        <f t="shared" si="23"/>
        <v>Bovenbouw</v>
      </c>
      <c r="E496" s="10"/>
      <c r="F496" s="1" t="s">
        <v>128</v>
      </c>
    </row>
    <row r="497" spans="1:6" ht="42.75" x14ac:dyDescent="0.2">
      <c r="A497" s="47" t="s">
        <v>100</v>
      </c>
      <c r="B497" s="16" t="str">
        <f t="shared" si="21"/>
        <v>Ze zijn in staat om verbuiging van naamwoorden en vervoeging van werkwoorden te interpreteren en toe te passen.</v>
      </c>
      <c r="C497" s="16" t="str">
        <f t="shared" si="22"/>
        <v>Ik kan werken met naamwoorden en werkwoorden in een zin om verschillende betekenissen te creëren.</v>
      </c>
      <c r="D497" s="9" t="str">
        <f t="shared" si="23"/>
        <v>Bovenbouw</v>
      </c>
      <c r="E497" s="10"/>
      <c r="F497" s="1" t="s">
        <v>129</v>
      </c>
    </row>
    <row r="498" spans="1:6" ht="42.75" x14ac:dyDescent="0.2">
      <c r="A498" s="47" t="s">
        <v>100</v>
      </c>
      <c r="B498" s="16" t="str">
        <f t="shared" si="21"/>
        <v>Ze zijn in staat om verbuiging van naamwoorden en vervoeging van werkwoorden te interpreteren en toe te passen.</v>
      </c>
      <c r="C498" s="16" t="str">
        <f t="shared" si="22"/>
        <v>Ik kan werken met naamwoorden en werkwoorden in een zin om verschillende betekenissen te creëren.</v>
      </c>
      <c r="D498" s="9" t="str">
        <f t="shared" si="23"/>
        <v>Bovenbouw</v>
      </c>
      <c r="E498" s="10"/>
      <c r="F498" s="1" t="s">
        <v>130</v>
      </c>
    </row>
    <row r="499" spans="1:6" ht="42.75" x14ac:dyDescent="0.2">
      <c r="A499" s="47" t="s">
        <v>100</v>
      </c>
      <c r="B499" s="16" t="str">
        <f t="shared" si="21"/>
        <v>Ze zijn in staat om verbuiging van naamwoorden en vervoeging van werkwoorden te interpreteren en toe te passen.</v>
      </c>
      <c r="C499" s="16" t="str">
        <f t="shared" si="22"/>
        <v>Ik kan werken met naamwoorden en werkwoorden in een zin om verschillende betekenissen te creëren.</v>
      </c>
      <c r="D499" s="9" t="str">
        <f t="shared" si="23"/>
        <v>Bovenbouw</v>
      </c>
      <c r="E499" s="10"/>
      <c r="F499" s="1" t="s">
        <v>131</v>
      </c>
    </row>
    <row r="500" spans="1:6" ht="42.75" x14ac:dyDescent="0.2">
      <c r="A500" s="47" t="s">
        <v>100</v>
      </c>
      <c r="B500" s="16" t="str">
        <f t="shared" si="21"/>
        <v>Ze zijn in staat om verbuiging van naamwoorden en vervoeging van werkwoorden te interpreteren en toe te passen.</v>
      </c>
      <c r="C500" s="16" t="str">
        <f t="shared" si="22"/>
        <v>Ik kan werken met naamwoorden en werkwoorden in een zin om verschillende betekenissen te creëren.</v>
      </c>
      <c r="D500" s="9" t="str">
        <f t="shared" si="23"/>
        <v>Bovenbouw</v>
      </c>
      <c r="E500" s="10"/>
      <c r="F500" s="1" t="s">
        <v>132</v>
      </c>
    </row>
    <row r="501" spans="1:6" ht="42.75" x14ac:dyDescent="0.2">
      <c r="A501" s="47" t="s">
        <v>100</v>
      </c>
      <c r="B501" s="16" t="str">
        <f t="shared" si="21"/>
        <v>Ze zijn in staat om verbuiging van naamwoorden en vervoeging van werkwoorden te interpreteren en toe te passen.</v>
      </c>
      <c r="C501" s="16" t="str">
        <f t="shared" si="22"/>
        <v>Ik kan werken met naamwoorden en werkwoorden in een zin om verschillende betekenissen te creëren.</v>
      </c>
      <c r="D501" s="9" t="str">
        <f t="shared" si="23"/>
        <v>Bovenbouw</v>
      </c>
      <c r="E501" s="10"/>
      <c r="F501" s="1" t="s">
        <v>133</v>
      </c>
    </row>
    <row r="502" spans="1:6" ht="42.75" x14ac:dyDescent="0.2">
      <c r="A502" s="47" t="s">
        <v>100</v>
      </c>
      <c r="B502" s="16" t="str">
        <f t="shared" si="21"/>
        <v>Ze zijn in staat om verbuiging van naamwoorden en vervoeging van werkwoorden te interpreteren en toe te passen.</v>
      </c>
      <c r="C502" s="16" t="str">
        <f t="shared" si="22"/>
        <v>Ik kan werken met naamwoorden en werkwoorden in een zin om verschillende betekenissen te creëren.</v>
      </c>
      <c r="D502" s="9" t="str">
        <f t="shared" si="23"/>
        <v>Bovenbouw</v>
      </c>
      <c r="E502" s="10"/>
      <c r="F502" s="1" t="s">
        <v>134</v>
      </c>
    </row>
    <row r="503" spans="1:6" ht="42.75" x14ac:dyDescent="0.2">
      <c r="A503" s="47" t="s">
        <v>100</v>
      </c>
      <c r="B503" s="16" t="str">
        <f t="shared" si="21"/>
        <v>Ze zijn in staat om verbuiging van naamwoorden en vervoeging van werkwoorden te interpreteren en toe te passen.</v>
      </c>
      <c r="C503" s="16" t="str">
        <f t="shared" si="22"/>
        <v>Ik kan werken met naamwoorden en werkwoorden in een zin om verschillende betekenissen te creëren.</v>
      </c>
      <c r="D503" s="9" t="str">
        <f t="shared" si="23"/>
        <v>Bovenbouw</v>
      </c>
      <c r="E503" s="10"/>
      <c r="F503" s="1" t="s">
        <v>135</v>
      </c>
    </row>
    <row r="504" spans="1:6" ht="42.75" x14ac:dyDescent="0.2">
      <c r="A504" s="47" t="s">
        <v>100</v>
      </c>
      <c r="B504" s="16" t="str">
        <f t="shared" si="21"/>
        <v>Ze zijn in staat om verbuiging van naamwoorden en vervoeging van werkwoorden te interpreteren en toe te passen.</v>
      </c>
      <c r="C504" s="16" t="str">
        <f t="shared" si="22"/>
        <v>Ik kan werken met naamwoorden en werkwoorden in een zin om verschillende betekenissen te creëren.</v>
      </c>
      <c r="D504" s="9" t="str">
        <f t="shared" si="23"/>
        <v>Bovenbouw</v>
      </c>
      <c r="E504" s="10"/>
      <c r="F504" s="1" t="s">
        <v>136</v>
      </c>
    </row>
    <row r="505" spans="1:6" ht="42.75" x14ac:dyDescent="0.2">
      <c r="A505" s="47" t="s">
        <v>100</v>
      </c>
      <c r="B505" s="16" t="str">
        <f t="shared" si="21"/>
        <v>Ze zijn in staat om verbuiging van naamwoorden en vervoeging van werkwoorden te interpreteren en toe te passen.</v>
      </c>
      <c r="C505" s="16" t="str">
        <f t="shared" si="22"/>
        <v>Ik kan werken met naamwoorden en werkwoorden in een zin om verschillende betekenissen te creëren.</v>
      </c>
      <c r="D505" s="9" t="str">
        <f t="shared" si="23"/>
        <v>Bovenbouw</v>
      </c>
      <c r="E505" s="10"/>
      <c r="F505" s="1" t="s">
        <v>137</v>
      </c>
    </row>
    <row r="506" spans="1:6" ht="42.75" x14ac:dyDescent="0.2">
      <c r="A506" s="47" t="s">
        <v>100</v>
      </c>
      <c r="B506" s="16" t="str">
        <f t="shared" si="21"/>
        <v>Ze zijn in staat om verbuiging van naamwoorden en vervoeging van werkwoorden te interpreteren en toe te passen.</v>
      </c>
      <c r="C506" s="16" t="str">
        <f t="shared" si="22"/>
        <v>Ik kan werken met naamwoorden en werkwoorden in een zin om verschillende betekenissen te creëren.</v>
      </c>
      <c r="D506" s="9" t="str">
        <f t="shared" si="23"/>
        <v>Bovenbouw</v>
      </c>
      <c r="E506" s="10"/>
      <c r="F506" s="1" t="s">
        <v>138</v>
      </c>
    </row>
    <row r="507" spans="1:6" ht="42.75" x14ac:dyDescent="0.2">
      <c r="A507" s="47" t="s">
        <v>100</v>
      </c>
      <c r="B507" s="16" t="str">
        <f t="shared" si="21"/>
        <v>Ze zijn in staat om verbuiging van naamwoorden en vervoeging van werkwoorden te interpreteren en toe te passen.</v>
      </c>
      <c r="C507" s="16" t="str">
        <f t="shared" si="22"/>
        <v>Ik kan werken met naamwoorden en werkwoorden in een zin om verschillende betekenissen te creëren.</v>
      </c>
      <c r="D507" s="9" t="str">
        <f t="shared" si="23"/>
        <v>Bovenbouw</v>
      </c>
      <c r="E507" s="10"/>
      <c r="F507" s="1" t="s">
        <v>139</v>
      </c>
    </row>
    <row r="508" spans="1:6" ht="42.75" x14ac:dyDescent="0.2">
      <c r="A508" s="47" t="s">
        <v>100</v>
      </c>
      <c r="B508" s="16" t="str">
        <f t="shared" si="21"/>
        <v>Ze zijn in staat om verbuiging van naamwoorden en vervoeging van werkwoorden te interpreteren en toe te passen.</v>
      </c>
      <c r="C508" s="16" t="str">
        <f t="shared" si="22"/>
        <v>Ik kan werken met naamwoorden en werkwoorden in een zin om verschillende betekenissen te creëren.</v>
      </c>
      <c r="D508" s="9" t="str">
        <f t="shared" si="23"/>
        <v>Bovenbouw</v>
      </c>
      <c r="E508" s="10"/>
      <c r="F508" s="1" t="s">
        <v>140</v>
      </c>
    </row>
    <row r="509" spans="1:6" ht="42.75" x14ac:dyDescent="0.2">
      <c r="A509" s="47" t="s">
        <v>100</v>
      </c>
      <c r="B509" s="16" t="str">
        <f t="shared" si="21"/>
        <v>Ze zijn in staat om verbuiging van naamwoorden en vervoeging van werkwoorden te interpreteren en toe te passen.</v>
      </c>
      <c r="C509" s="16" t="str">
        <f t="shared" si="22"/>
        <v>Ik kan werken met naamwoorden en werkwoorden in een zin om verschillende betekenissen te creëren.</v>
      </c>
      <c r="D509" s="9" t="str">
        <f t="shared" si="23"/>
        <v>Bovenbouw</v>
      </c>
      <c r="E509" s="10"/>
      <c r="F509" s="1" t="s">
        <v>141</v>
      </c>
    </row>
    <row r="510" spans="1:6" ht="42.75" x14ac:dyDescent="0.2">
      <c r="A510" s="47" t="s">
        <v>100</v>
      </c>
      <c r="B510" s="16" t="str">
        <f t="shared" si="21"/>
        <v>Ze zijn in staat om verbuiging van naamwoorden en vervoeging van werkwoorden te interpreteren en toe te passen.</v>
      </c>
      <c r="C510" s="16" t="str">
        <f t="shared" si="22"/>
        <v>Ik kan werken met naamwoorden en werkwoorden in een zin om verschillende betekenissen te creëren.</v>
      </c>
      <c r="D510" s="9" t="str">
        <f t="shared" si="23"/>
        <v>Bovenbouw</v>
      </c>
      <c r="E510" s="10"/>
      <c r="F510" s="1" t="s">
        <v>142</v>
      </c>
    </row>
    <row r="511" spans="1:6" ht="42.75" x14ac:dyDescent="0.2">
      <c r="A511" s="47" t="s">
        <v>100</v>
      </c>
      <c r="B511" s="16" t="str">
        <f t="shared" si="21"/>
        <v>Ze zijn in staat om verbuiging van naamwoorden en vervoeging van werkwoorden te interpreteren en toe te passen.</v>
      </c>
      <c r="C511" s="16" t="str">
        <f t="shared" si="22"/>
        <v>Ik kan werken met naamwoorden en werkwoorden in een zin om verschillende betekenissen te creëren.</v>
      </c>
      <c r="D511" s="9" t="str">
        <f t="shared" si="23"/>
        <v>Bovenbouw</v>
      </c>
      <c r="E511" s="10"/>
      <c r="F511" s="1" t="s">
        <v>143</v>
      </c>
    </row>
    <row r="512" spans="1:6" ht="42.75" x14ac:dyDescent="0.2">
      <c r="A512" s="47" t="s">
        <v>100</v>
      </c>
      <c r="B512" s="16" t="str">
        <f t="shared" si="21"/>
        <v>Ze zijn in staat om verbuiging van naamwoorden en vervoeging van werkwoorden te interpreteren en toe te passen.</v>
      </c>
      <c r="C512" s="16" t="str">
        <f t="shared" si="22"/>
        <v>Ik kan werken met naamwoorden en werkwoorden in een zin om verschillende betekenissen te creëren.</v>
      </c>
      <c r="D512" s="9" t="str">
        <f t="shared" si="23"/>
        <v>Bovenbouw</v>
      </c>
      <c r="E512" s="10"/>
      <c r="F512" s="1" t="s">
        <v>144</v>
      </c>
    </row>
    <row r="513" spans="1:6" ht="42.75" x14ac:dyDescent="0.2">
      <c r="A513" s="47" t="s">
        <v>100</v>
      </c>
      <c r="B513" s="16" t="str">
        <f t="shared" ref="B513:B576" si="24">IF(A513="2.8.1","Kinderen weten dat uiteenlopende tekstgenres verschillende functies hebben.",IF(A513="2.8.2","Ze hebben zicht op de processen van schriftelijk taalgebruik.",IF(A513="2.8.3","Ze maken onderscheid tussen woordsoorten.",IF(A513="2.8.4","Ze kennen de afgrenzing van een zin.",IF(A513="2.8.5","Ze kennen de globale structuur van verhalen en informatieve teksten.",IF(A513="2.8.6","Kinderen zijn in staat qua functie en structuur onderscheid te maken tussen verhalende, informatieve, argumentatieve, directieve en expressieve teksten.",IF(A513="2.8.7","Ze zijn in staat om verbuiging van naamwoorden en vervoeging van werkwoorden te interpreteren en toe te passen.",IF(A513="2.8.8","Ze beheersen basale grammaticale begrippen, zoals onderwerp, gezegde en persoonsvorm.",IF(A513="2.8.9","Ze maken het onderscheid tussen formeel en informeel gebruik van geschreven taal.",IF(A513="2.8.10","Ze begrijpen dat de geschreven taalcode is gebaseerd op de standaardtaal.","Voer tussendoel in"))))))))))</f>
        <v>Ze zijn in staat om verbuiging van naamwoorden en vervoeging van werkwoorden te interpreteren en toe te passen.</v>
      </c>
      <c r="C513" s="16" t="str">
        <f t="shared" ref="C513:C576" si="25">IF(A513="2.8.1","Ik weet wanneer je welke tekstsoort gebruikt.",IF(A513="2.8.2","Ik kan vertellen welke stappen er gezet zijn bij het schrijven van een tekst.",IF(A513="2.8.3","Ik herken verschillende woordsoorten.",IF(A513="2.8.4","Ik begin een zin met een hoofdletter en eindig met een punt.",IF(A513="2.8.5","Ik gebruik in een tekst altijd een inleiding, een kern en slot.",IF(A513="2.8.6","Ik kan het verschil bepalen tussen verschillende tekstsoorten door te kijken naar het doel en de opbouw/structuur van de tekst.",IF(A513="2.8.7","Ik kan werken met naamwoorden en werkwoorden in een zin om verschillende betekenissen te creëren.",IF(A513="2.8.8","Ik kan de betekenis van onderwerp, gezegde en persoonsvorm verwoorden.",IF(A513="2.8.9","Ik weet het verschil tussen formeel en informeel geschreven taalgebruik.",IF(A513="2.8.10","Ik kan de standaard regels van onze geschreven taal verwoorden.","Voer tussendoel in"))))))))))</f>
        <v>Ik kan werken met naamwoorden en werkwoorden in een zin om verschillende betekenissen te creëren.</v>
      </c>
      <c r="D513" s="9" t="str">
        <f t="shared" ref="D513:D576" si="26">IF(A513="2.8.1","Middenbouw",IF(A513="2.8.2","Middenbouw",IF(A513="2.8.3","Middenbouw",IF(A513="2.8.4","Middenbouw",IF(A513="2.8.5","Middenbouw",IF(A513="2.8.6","Bovenbouw",IF(A513="2.8.7","Bovenbouw",IF(A513="2.8.8","Bovenbouw",IF(A513="2.8.9","Bovenbouw",IF(A513="2.8.10","Bovenbouw","Onbepaald"))))))))))</f>
        <v>Bovenbouw</v>
      </c>
      <c r="E513" s="10"/>
      <c r="F513" s="1" t="s">
        <v>145</v>
      </c>
    </row>
    <row r="514" spans="1:6" ht="42.75" x14ac:dyDescent="0.2">
      <c r="A514" s="47" t="s">
        <v>100</v>
      </c>
      <c r="B514" s="16" t="str">
        <f t="shared" si="24"/>
        <v>Ze zijn in staat om verbuiging van naamwoorden en vervoeging van werkwoorden te interpreteren en toe te passen.</v>
      </c>
      <c r="C514" s="16" t="str">
        <f t="shared" si="25"/>
        <v>Ik kan werken met naamwoorden en werkwoorden in een zin om verschillende betekenissen te creëren.</v>
      </c>
      <c r="D514" s="9" t="str">
        <f t="shared" si="26"/>
        <v>Bovenbouw</v>
      </c>
      <c r="E514" s="10"/>
      <c r="F514" s="1" t="s">
        <v>146</v>
      </c>
    </row>
    <row r="515" spans="1:6" ht="42.75" x14ac:dyDescent="0.2">
      <c r="A515" s="47" t="s">
        <v>100</v>
      </c>
      <c r="B515" s="16" t="str">
        <f t="shared" si="24"/>
        <v>Ze zijn in staat om verbuiging van naamwoorden en vervoeging van werkwoorden te interpreteren en toe te passen.</v>
      </c>
      <c r="C515" s="16" t="str">
        <f t="shared" si="25"/>
        <v>Ik kan werken met naamwoorden en werkwoorden in een zin om verschillende betekenissen te creëren.</v>
      </c>
      <c r="D515" s="9" t="str">
        <f t="shared" si="26"/>
        <v>Bovenbouw</v>
      </c>
      <c r="E515" s="10"/>
      <c r="F515" s="1" t="s">
        <v>147</v>
      </c>
    </row>
    <row r="516" spans="1:6" ht="42.75" x14ac:dyDescent="0.2">
      <c r="A516" s="47" t="s">
        <v>100</v>
      </c>
      <c r="B516" s="16" t="str">
        <f t="shared" si="24"/>
        <v>Ze zijn in staat om verbuiging van naamwoorden en vervoeging van werkwoorden te interpreteren en toe te passen.</v>
      </c>
      <c r="C516" s="16" t="str">
        <f t="shared" si="25"/>
        <v>Ik kan werken met naamwoorden en werkwoorden in een zin om verschillende betekenissen te creëren.</v>
      </c>
      <c r="D516" s="9" t="str">
        <f t="shared" si="26"/>
        <v>Bovenbouw</v>
      </c>
      <c r="E516" s="10"/>
      <c r="F516" s="1" t="s">
        <v>148</v>
      </c>
    </row>
    <row r="517" spans="1:6" ht="42.75" x14ac:dyDescent="0.2">
      <c r="A517" s="47" t="s">
        <v>100</v>
      </c>
      <c r="B517" s="16" t="str">
        <f t="shared" si="24"/>
        <v>Ze zijn in staat om verbuiging van naamwoorden en vervoeging van werkwoorden te interpreteren en toe te passen.</v>
      </c>
      <c r="C517" s="16" t="str">
        <f t="shared" si="25"/>
        <v>Ik kan werken met naamwoorden en werkwoorden in een zin om verschillende betekenissen te creëren.</v>
      </c>
      <c r="D517" s="9" t="str">
        <f t="shared" si="26"/>
        <v>Bovenbouw</v>
      </c>
      <c r="E517" s="10"/>
      <c r="F517" s="1" t="s">
        <v>149</v>
      </c>
    </row>
    <row r="518" spans="1:6" ht="42.75" x14ac:dyDescent="0.2">
      <c r="A518" s="47" t="s">
        <v>100</v>
      </c>
      <c r="B518" s="16" t="str">
        <f t="shared" si="24"/>
        <v>Ze zijn in staat om verbuiging van naamwoorden en vervoeging van werkwoorden te interpreteren en toe te passen.</v>
      </c>
      <c r="C518" s="16" t="str">
        <f t="shared" si="25"/>
        <v>Ik kan werken met naamwoorden en werkwoorden in een zin om verschillende betekenissen te creëren.</v>
      </c>
      <c r="D518" s="9" t="str">
        <f t="shared" si="26"/>
        <v>Bovenbouw</v>
      </c>
      <c r="E518" s="10"/>
      <c r="F518" s="1" t="s">
        <v>150</v>
      </c>
    </row>
    <row r="519" spans="1:6" ht="42.75" x14ac:dyDescent="0.2">
      <c r="A519" s="47" t="s">
        <v>100</v>
      </c>
      <c r="B519" s="16" t="str">
        <f t="shared" si="24"/>
        <v>Ze zijn in staat om verbuiging van naamwoorden en vervoeging van werkwoorden te interpreteren en toe te passen.</v>
      </c>
      <c r="C519" s="16" t="str">
        <f t="shared" si="25"/>
        <v>Ik kan werken met naamwoorden en werkwoorden in een zin om verschillende betekenissen te creëren.</v>
      </c>
      <c r="D519" s="9" t="str">
        <f t="shared" si="26"/>
        <v>Bovenbouw</v>
      </c>
      <c r="E519" s="10"/>
      <c r="F519" s="1" t="s">
        <v>151</v>
      </c>
    </row>
    <row r="520" spans="1:6" ht="42.75" x14ac:dyDescent="0.2">
      <c r="A520" s="47" t="s">
        <v>100</v>
      </c>
      <c r="B520" s="16" t="str">
        <f t="shared" si="24"/>
        <v>Ze zijn in staat om verbuiging van naamwoorden en vervoeging van werkwoorden te interpreteren en toe te passen.</v>
      </c>
      <c r="C520" s="16" t="str">
        <f t="shared" si="25"/>
        <v>Ik kan werken met naamwoorden en werkwoorden in een zin om verschillende betekenissen te creëren.</v>
      </c>
      <c r="D520" s="9" t="str">
        <f t="shared" si="26"/>
        <v>Bovenbouw</v>
      </c>
      <c r="E520" s="10"/>
      <c r="F520" s="1" t="s">
        <v>152</v>
      </c>
    </row>
    <row r="521" spans="1:6" ht="42.75" x14ac:dyDescent="0.2">
      <c r="A521" s="47" t="s">
        <v>100</v>
      </c>
      <c r="B521" s="16" t="str">
        <f t="shared" si="24"/>
        <v>Ze zijn in staat om verbuiging van naamwoorden en vervoeging van werkwoorden te interpreteren en toe te passen.</v>
      </c>
      <c r="C521" s="16" t="str">
        <f t="shared" si="25"/>
        <v>Ik kan werken met naamwoorden en werkwoorden in een zin om verschillende betekenissen te creëren.</v>
      </c>
      <c r="D521" s="9" t="str">
        <f t="shared" si="26"/>
        <v>Bovenbouw</v>
      </c>
      <c r="E521" s="10"/>
      <c r="F521" s="1" t="s">
        <v>153</v>
      </c>
    </row>
    <row r="522" spans="1:6" ht="42.75" x14ac:dyDescent="0.2">
      <c r="A522" s="47" t="s">
        <v>100</v>
      </c>
      <c r="B522" s="16" t="str">
        <f t="shared" si="24"/>
        <v>Ze zijn in staat om verbuiging van naamwoorden en vervoeging van werkwoorden te interpreteren en toe te passen.</v>
      </c>
      <c r="C522" s="16" t="str">
        <f t="shared" si="25"/>
        <v>Ik kan werken met naamwoorden en werkwoorden in een zin om verschillende betekenissen te creëren.</v>
      </c>
      <c r="D522" s="9" t="str">
        <f t="shared" si="26"/>
        <v>Bovenbouw</v>
      </c>
      <c r="E522" s="10"/>
      <c r="F522" s="1" t="s">
        <v>154</v>
      </c>
    </row>
    <row r="523" spans="1:6" ht="42.75" x14ac:dyDescent="0.2">
      <c r="A523" s="47" t="s">
        <v>100</v>
      </c>
      <c r="B523" s="16" t="str">
        <f t="shared" si="24"/>
        <v>Ze zijn in staat om verbuiging van naamwoorden en vervoeging van werkwoorden te interpreteren en toe te passen.</v>
      </c>
      <c r="C523" s="16" t="str">
        <f t="shared" si="25"/>
        <v>Ik kan werken met naamwoorden en werkwoorden in een zin om verschillende betekenissen te creëren.</v>
      </c>
      <c r="D523" s="9" t="str">
        <f t="shared" si="26"/>
        <v>Bovenbouw</v>
      </c>
      <c r="E523" s="10"/>
      <c r="F523" s="1" t="s">
        <v>155</v>
      </c>
    </row>
    <row r="524" spans="1:6" ht="42.75" x14ac:dyDescent="0.2">
      <c r="A524" s="47" t="s">
        <v>100</v>
      </c>
      <c r="B524" s="16" t="str">
        <f t="shared" si="24"/>
        <v>Ze zijn in staat om verbuiging van naamwoorden en vervoeging van werkwoorden te interpreteren en toe te passen.</v>
      </c>
      <c r="C524" s="16" t="str">
        <f t="shared" si="25"/>
        <v>Ik kan werken met naamwoorden en werkwoorden in een zin om verschillende betekenissen te creëren.</v>
      </c>
      <c r="D524" s="9" t="str">
        <f t="shared" si="26"/>
        <v>Bovenbouw</v>
      </c>
      <c r="E524" s="10"/>
      <c r="F524" s="1" t="s">
        <v>156</v>
      </c>
    </row>
    <row r="525" spans="1:6" ht="42.75" x14ac:dyDescent="0.2">
      <c r="A525" s="47" t="s">
        <v>100</v>
      </c>
      <c r="B525" s="16" t="str">
        <f t="shared" si="24"/>
        <v>Ze zijn in staat om verbuiging van naamwoorden en vervoeging van werkwoorden te interpreteren en toe te passen.</v>
      </c>
      <c r="C525" s="16" t="str">
        <f t="shared" si="25"/>
        <v>Ik kan werken met naamwoorden en werkwoorden in een zin om verschillende betekenissen te creëren.</v>
      </c>
      <c r="D525" s="9" t="str">
        <f t="shared" si="26"/>
        <v>Bovenbouw</v>
      </c>
      <c r="E525" s="10"/>
      <c r="F525" s="1" t="s">
        <v>157</v>
      </c>
    </row>
    <row r="526" spans="1:6" ht="42.75" x14ac:dyDescent="0.2">
      <c r="A526" s="47" t="s">
        <v>100</v>
      </c>
      <c r="B526" s="16" t="str">
        <f t="shared" si="24"/>
        <v>Ze zijn in staat om verbuiging van naamwoorden en vervoeging van werkwoorden te interpreteren en toe te passen.</v>
      </c>
      <c r="C526" s="16" t="str">
        <f t="shared" si="25"/>
        <v>Ik kan werken met naamwoorden en werkwoorden in een zin om verschillende betekenissen te creëren.</v>
      </c>
      <c r="D526" s="9" t="str">
        <f t="shared" si="26"/>
        <v>Bovenbouw</v>
      </c>
      <c r="E526" s="10"/>
      <c r="F526" s="1" t="s">
        <v>158</v>
      </c>
    </row>
    <row r="527" spans="1:6" ht="42.75" x14ac:dyDescent="0.2">
      <c r="A527" s="47" t="s">
        <v>100</v>
      </c>
      <c r="B527" s="16" t="str">
        <f t="shared" si="24"/>
        <v>Ze zijn in staat om verbuiging van naamwoorden en vervoeging van werkwoorden te interpreteren en toe te passen.</v>
      </c>
      <c r="C527" s="16" t="str">
        <f t="shared" si="25"/>
        <v>Ik kan werken met naamwoorden en werkwoorden in een zin om verschillende betekenissen te creëren.</v>
      </c>
      <c r="D527" s="9" t="str">
        <f t="shared" si="26"/>
        <v>Bovenbouw</v>
      </c>
      <c r="E527" s="10"/>
      <c r="F527" s="1" t="s">
        <v>159</v>
      </c>
    </row>
    <row r="528" spans="1:6" ht="42.75" x14ac:dyDescent="0.2">
      <c r="A528" s="47" t="s">
        <v>100</v>
      </c>
      <c r="B528" s="16" t="str">
        <f t="shared" si="24"/>
        <v>Ze zijn in staat om verbuiging van naamwoorden en vervoeging van werkwoorden te interpreteren en toe te passen.</v>
      </c>
      <c r="C528" s="16" t="str">
        <f t="shared" si="25"/>
        <v>Ik kan werken met naamwoorden en werkwoorden in een zin om verschillende betekenissen te creëren.</v>
      </c>
      <c r="D528" s="9" t="str">
        <f t="shared" si="26"/>
        <v>Bovenbouw</v>
      </c>
      <c r="E528" s="10"/>
      <c r="F528" s="1" t="s">
        <v>160</v>
      </c>
    </row>
    <row r="529" spans="1:6" ht="42.75" x14ac:dyDescent="0.2">
      <c r="A529" s="47" t="s">
        <v>100</v>
      </c>
      <c r="B529" s="16" t="str">
        <f t="shared" si="24"/>
        <v>Ze zijn in staat om verbuiging van naamwoorden en vervoeging van werkwoorden te interpreteren en toe te passen.</v>
      </c>
      <c r="C529" s="16" t="str">
        <f t="shared" si="25"/>
        <v>Ik kan werken met naamwoorden en werkwoorden in een zin om verschillende betekenissen te creëren.</v>
      </c>
      <c r="D529" s="9" t="str">
        <f t="shared" si="26"/>
        <v>Bovenbouw</v>
      </c>
      <c r="E529" s="10"/>
      <c r="F529" s="1" t="s">
        <v>161</v>
      </c>
    </row>
    <row r="530" spans="1:6" ht="42.75" x14ac:dyDescent="0.2">
      <c r="A530" s="47" t="s">
        <v>100</v>
      </c>
      <c r="B530" s="16" t="str">
        <f t="shared" si="24"/>
        <v>Ze zijn in staat om verbuiging van naamwoorden en vervoeging van werkwoorden te interpreteren en toe te passen.</v>
      </c>
      <c r="C530" s="16" t="str">
        <f t="shared" si="25"/>
        <v>Ik kan werken met naamwoorden en werkwoorden in een zin om verschillende betekenissen te creëren.</v>
      </c>
      <c r="D530" s="9" t="str">
        <f t="shared" si="26"/>
        <v>Bovenbouw</v>
      </c>
      <c r="E530" s="10"/>
      <c r="F530" s="1" t="s">
        <v>161</v>
      </c>
    </row>
    <row r="531" spans="1:6" ht="42.75" x14ac:dyDescent="0.2">
      <c r="A531" s="47" t="s">
        <v>100</v>
      </c>
      <c r="B531" s="16" t="str">
        <f t="shared" si="24"/>
        <v>Ze zijn in staat om verbuiging van naamwoorden en vervoeging van werkwoorden te interpreteren en toe te passen.</v>
      </c>
      <c r="C531" s="16" t="str">
        <f t="shared" si="25"/>
        <v>Ik kan werken met naamwoorden en werkwoorden in een zin om verschillende betekenissen te creëren.</v>
      </c>
      <c r="D531" s="9" t="str">
        <f t="shared" si="26"/>
        <v>Bovenbouw</v>
      </c>
      <c r="E531" s="10"/>
      <c r="F531" s="1" t="s">
        <v>162</v>
      </c>
    </row>
    <row r="532" spans="1:6" ht="42.75" x14ac:dyDescent="0.2">
      <c r="A532" s="47" t="s">
        <v>100</v>
      </c>
      <c r="B532" s="16" t="str">
        <f t="shared" si="24"/>
        <v>Ze zijn in staat om verbuiging van naamwoorden en vervoeging van werkwoorden te interpreteren en toe te passen.</v>
      </c>
      <c r="C532" s="16" t="str">
        <f t="shared" si="25"/>
        <v>Ik kan werken met naamwoorden en werkwoorden in een zin om verschillende betekenissen te creëren.</v>
      </c>
      <c r="D532" s="9" t="str">
        <f t="shared" si="26"/>
        <v>Bovenbouw</v>
      </c>
      <c r="E532" s="10"/>
      <c r="F532" s="1" t="s">
        <v>162</v>
      </c>
    </row>
    <row r="533" spans="1:6" ht="42.75" x14ac:dyDescent="0.2">
      <c r="A533" s="47" t="s">
        <v>100</v>
      </c>
      <c r="B533" s="16" t="str">
        <f t="shared" si="24"/>
        <v>Ze zijn in staat om verbuiging van naamwoorden en vervoeging van werkwoorden te interpreteren en toe te passen.</v>
      </c>
      <c r="C533" s="16" t="str">
        <f t="shared" si="25"/>
        <v>Ik kan werken met naamwoorden en werkwoorden in een zin om verschillende betekenissen te creëren.</v>
      </c>
      <c r="D533" s="9" t="str">
        <f t="shared" si="26"/>
        <v>Bovenbouw</v>
      </c>
      <c r="E533" s="10"/>
      <c r="F533" s="13" t="s">
        <v>163</v>
      </c>
    </row>
    <row r="534" spans="1:6" ht="42.75" x14ac:dyDescent="0.2">
      <c r="A534" s="47" t="s">
        <v>100</v>
      </c>
      <c r="B534" s="16" t="str">
        <f t="shared" si="24"/>
        <v>Ze zijn in staat om verbuiging van naamwoorden en vervoeging van werkwoorden te interpreteren en toe te passen.</v>
      </c>
      <c r="C534" s="16" t="str">
        <f t="shared" si="25"/>
        <v>Ik kan werken met naamwoorden en werkwoorden in een zin om verschillende betekenissen te creëren.</v>
      </c>
      <c r="D534" s="9" t="str">
        <f t="shared" si="26"/>
        <v>Bovenbouw</v>
      </c>
      <c r="E534" s="10"/>
      <c r="F534" s="13" t="s">
        <v>163</v>
      </c>
    </row>
    <row r="535" spans="1:6" ht="42.75" x14ac:dyDescent="0.2">
      <c r="A535" s="47" t="s">
        <v>100</v>
      </c>
      <c r="B535" s="16" t="str">
        <f t="shared" si="24"/>
        <v>Ze zijn in staat om verbuiging van naamwoorden en vervoeging van werkwoorden te interpreteren en toe te passen.</v>
      </c>
      <c r="C535" s="16" t="str">
        <f t="shared" si="25"/>
        <v>Ik kan werken met naamwoorden en werkwoorden in een zin om verschillende betekenissen te creëren.</v>
      </c>
      <c r="D535" s="9" t="str">
        <f t="shared" si="26"/>
        <v>Bovenbouw</v>
      </c>
      <c r="E535" s="10"/>
      <c r="F535" s="13" t="s">
        <v>164</v>
      </c>
    </row>
    <row r="536" spans="1:6" ht="42.75" x14ac:dyDescent="0.2">
      <c r="A536" s="47" t="s">
        <v>100</v>
      </c>
      <c r="B536" s="16" t="str">
        <f t="shared" si="24"/>
        <v>Ze zijn in staat om verbuiging van naamwoorden en vervoeging van werkwoorden te interpreteren en toe te passen.</v>
      </c>
      <c r="C536" s="16" t="str">
        <f t="shared" si="25"/>
        <v>Ik kan werken met naamwoorden en werkwoorden in een zin om verschillende betekenissen te creëren.</v>
      </c>
      <c r="D536" s="9" t="str">
        <f t="shared" si="26"/>
        <v>Bovenbouw</v>
      </c>
      <c r="E536" s="10"/>
      <c r="F536" s="13" t="s">
        <v>164</v>
      </c>
    </row>
    <row r="537" spans="1:6" ht="42.75" x14ac:dyDescent="0.2">
      <c r="A537" s="47" t="s">
        <v>100</v>
      </c>
      <c r="B537" s="16" t="str">
        <f t="shared" si="24"/>
        <v>Ze zijn in staat om verbuiging van naamwoorden en vervoeging van werkwoorden te interpreteren en toe te passen.</v>
      </c>
      <c r="C537" s="16" t="str">
        <f t="shared" si="25"/>
        <v>Ik kan werken met naamwoorden en werkwoorden in een zin om verschillende betekenissen te creëren.</v>
      </c>
      <c r="D537" s="9" t="str">
        <f t="shared" si="26"/>
        <v>Bovenbouw</v>
      </c>
      <c r="E537" s="10"/>
      <c r="F537" s="13" t="s">
        <v>165</v>
      </c>
    </row>
    <row r="538" spans="1:6" ht="42.75" x14ac:dyDescent="0.2">
      <c r="A538" s="47" t="s">
        <v>100</v>
      </c>
      <c r="B538" s="16" t="str">
        <f t="shared" si="24"/>
        <v>Ze zijn in staat om verbuiging van naamwoorden en vervoeging van werkwoorden te interpreteren en toe te passen.</v>
      </c>
      <c r="C538" s="16" t="str">
        <f t="shared" si="25"/>
        <v>Ik kan werken met naamwoorden en werkwoorden in een zin om verschillende betekenissen te creëren.</v>
      </c>
      <c r="D538" s="9" t="str">
        <f t="shared" si="26"/>
        <v>Bovenbouw</v>
      </c>
      <c r="E538" s="10"/>
      <c r="F538" s="13" t="s">
        <v>165</v>
      </c>
    </row>
    <row r="539" spans="1:6" ht="42.75" x14ac:dyDescent="0.2">
      <c r="A539" s="47" t="s">
        <v>100</v>
      </c>
      <c r="B539" s="16" t="str">
        <f t="shared" si="24"/>
        <v>Ze zijn in staat om verbuiging van naamwoorden en vervoeging van werkwoorden te interpreteren en toe te passen.</v>
      </c>
      <c r="C539" s="16" t="str">
        <f t="shared" si="25"/>
        <v>Ik kan werken met naamwoorden en werkwoorden in een zin om verschillende betekenissen te creëren.</v>
      </c>
      <c r="D539" s="9" t="str">
        <f t="shared" si="26"/>
        <v>Bovenbouw</v>
      </c>
      <c r="E539" s="10"/>
      <c r="F539" s="1" t="s">
        <v>166</v>
      </c>
    </row>
    <row r="540" spans="1:6" ht="42.75" x14ac:dyDescent="0.2">
      <c r="A540" s="47" t="s">
        <v>100</v>
      </c>
      <c r="B540" s="16" t="str">
        <f t="shared" si="24"/>
        <v>Ze zijn in staat om verbuiging van naamwoorden en vervoeging van werkwoorden te interpreteren en toe te passen.</v>
      </c>
      <c r="C540" s="16" t="str">
        <f t="shared" si="25"/>
        <v>Ik kan werken met naamwoorden en werkwoorden in een zin om verschillende betekenissen te creëren.</v>
      </c>
      <c r="D540" s="9" t="str">
        <f t="shared" si="26"/>
        <v>Bovenbouw</v>
      </c>
      <c r="E540" s="10"/>
      <c r="F540" s="1" t="s">
        <v>167</v>
      </c>
    </row>
    <row r="541" spans="1:6" ht="42.75" x14ac:dyDescent="0.2">
      <c r="A541" s="47" t="s">
        <v>100</v>
      </c>
      <c r="B541" s="16" t="str">
        <f t="shared" si="24"/>
        <v>Ze zijn in staat om verbuiging van naamwoorden en vervoeging van werkwoorden te interpreteren en toe te passen.</v>
      </c>
      <c r="C541" s="16" t="str">
        <f t="shared" si="25"/>
        <v>Ik kan werken met naamwoorden en werkwoorden in een zin om verschillende betekenissen te creëren.</v>
      </c>
      <c r="D541" s="9" t="str">
        <f t="shared" si="26"/>
        <v>Bovenbouw</v>
      </c>
      <c r="E541" s="10"/>
      <c r="F541" s="1" t="s">
        <v>168</v>
      </c>
    </row>
    <row r="542" spans="1:6" ht="42.75" x14ac:dyDescent="0.2">
      <c r="A542" s="47" t="s">
        <v>100</v>
      </c>
      <c r="B542" s="16" t="str">
        <f t="shared" si="24"/>
        <v>Ze zijn in staat om verbuiging van naamwoorden en vervoeging van werkwoorden te interpreteren en toe te passen.</v>
      </c>
      <c r="C542" s="16" t="str">
        <f t="shared" si="25"/>
        <v>Ik kan werken met naamwoorden en werkwoorden in een zin om verschillende betekenissen te creëren.</v>
      </c>
      <c r="D542" s="9" t="str">
        <f t="shared" si="26"/>
        <v>Bovenbouw</v>
      </c>
      <c r="E542" s="10"/>
      <c r="F542" s="1" t="s">
        <v>169</v>
      </c>
    </row>
    <row r="543" spans="1:6" ht="42.75" x14ac:dyDescent="0.2">
      <c r="A543" s="47" t="s">
        <v>100</v>
      </c>
      <c r="B543" s="16" t="str">
        <f t="shared" si="24"/>
        <v>Ze zijn in staat om verbuiging van naamwoorden en vervoeging van werkwoorden te interpreteren en toe te passen.</v>
      </c>
      <c r="C543" s="16" t="str">
        <f t="shared" si="25"/>
        <v>Ik kan werken met naamwoorden en werkwoorden in een zin om verschillende betekenissen te creëren.</v>
      </c>
      <c r="D543" s="9" t="str">
        <f t="shared" si="26"/>
        <v>Bovenbouw</v>
      </c>
      <c r="E543" s="10"/>
      <c r="F543" s="1" t="s">
        <v>170</v>
      </c>
    </row>
    <row r="544" spans="1:6" ht="42.75" x14ac:dyDescent="0.2">
      <c r="A544" s="47" t="s">
        <v>100</v>
      </c>
      <c r="B544" s="16" t="str">
        <f t="shared" si="24"/>
        <v>Ze zijn in staat om verbuiging van naamwoorden en vervoeging van werkwoorden te interpreteren en toe te passen.</v>
      </c>
      <c r="C544" s="16" t="str">
        <f t="shared" si="25"/>
        <v>Ik kan werken met naamwoorden en werkwoorden in een zin om verschillende betekenissen te creëren.</v>
      </c>
      <c r="D544" s="9" t="str">
        <f t="shared" si="26"/>
        <v>Bovenbouw</v>
      </c>
      <c r="E544" s="10"/>
      <c r="F544" s="1" t="s">
        <v>171</v>
      </c>
    </row>
    <row r="545" spans="1:6" ht="42.75" x14ac:dyDescent="0.2">
      <c r="A545" s="47" t="s">
        <v>100</v>
      </c>
      <c r="B545" s="16" t="str">
        <f t="shared" si="24"/>
        <v>Ze zijn in staat om verbuiging van naamwoorden en vervoeging van werkwoorden te interpreteren en toe te passen.</v>
      </c>
      <c r="C545" s="16" t="str">
        <f t="shared" si="25"/>
        <v>Ik kan werken met naamwoorden en werkwoorden in een zin om verschillende betekenissen te creëren.</v>
      </c>
      <c r="D545" s="9" t="str">
        <f t="shared" si="26"/>
        <v>Bovenbouw</v>
      </c>
      <c r="E545" s="10"/>
      <c r="F545" s="1" t="s">
        <v>172</v>
      </c>
    </row>
    <row r="546" spans="1:6" ht="42.75" x14ac:dyDescent="0.2">
      <c r="A546" s="47" t="s">
        <v>100</v>
      </c>
      <c r="B546" s="16" t="str">
        <f t="shared" si="24"/>
        <v>Ze zijn in staat om verbuiging van naamwoorden en vervoeging van werkwoorden te interpreteren en toe te passen.</v>
      </c>
      <c r="C546" s="16" t="str">
        <f t="shared" si="25"/>
        <v>Ik kan werken met naamwoorden en werkwoorden in een zin om verschillende betekenissen te creëren.</v>
      </c>
      <c r="D546" s="9" t="str">
        <f t="shared" si="26"/>
        <v>Bovenbouw</v>
      </c>
      <c r="E546" s="10"/>
      <c r="F546" s="1" t="s">
        <v>173</v>
      </c>
    </row>
    <row r="547" spans="1:6" ht="42.75" x14ac:dyDescent="0.2">
      <c r="A547" s="47" t="s">
        <v>100</v>
      </c>
      <c r="B547" s="16" t="str">
        <f t="shared" si="24"/>
        <v>Ze zijn in staat om verbuiging van naamwoorden en vervoeging van werkwoorden te interpreteren en toe te passen.</v>
      </c>
      <c r="C547" s="16" t="str">
        <f t="shared" si="25"/>
        <v>Ik kan werken met naamwoorden en werkwoorden in een zin om verschillende betekenissen te creëren.</v>
      </c>
      <c r="D547" s="9" t="str">
        <f t="shared" si="26"/>
        <v>Bovenbouw</v>
      </c>
      <c r="E547" s="10"/>
      <c r="F547" s="1" t="s">
        <v>174</v>
      </c>
    </row>
    <row r="548" spans="1:6" ht="42.75" x14ac:dyDescent="0.2">
      <c r="A548" s="47" t="s">
        <v>100</v>
      </c>
      <c r="B548" s="16" t="str">
        <f t="shared" si="24"/>
        <v>Ze zijn in staat om verbuiging van naamwoorden en vervoeging van werkwoorden te interpreteren en toe te passen.</v>
      </c>
      <c r="C548" s="16" t="str">
        <f t="shared" si="25"/>
        <v>Ik kan werken met naamwoorden en werkwoorden in een zin om verschillende betekenissen te creëren.</v>
      </c>
      <c r="D548" s="9" t="str">
        <f t="shared" si="26"/>
        <v>Bovenbouw</v>
      </c>
      <c r="E548" s="10"/>
      <c r="F548" s="1" t="s">
        <v>175</v>
      </c>
    </row>
    <row r="549" spans="1:6" ht="42.75" x14ac:dyDescent="0.2">
      <c r="A549" s="47" t="s">
        <v>100</v>
      </c>
      <c r="B549" s="16" t="str">
        <f t="shared" si="24"/>
        <v>Ze zijn in staat om verbuiging van naamwoorden en vervoeging van werkwoorden te interpreteren en toe te passen.</v>
      </c>
      <c r="C549" s="16" t="str">
        <f t="shared" si="25"/>
        <v>Ik kan werken met naamwoorden en werkwoorden in een zin om verschillende betekenissen te creëren.</v>
      </c>
      <c r="D549" s="9" t="str">
        <f t="shared" si="26"/>
        <v>Bovenbouw</v>
      </c>
      <c r="E549" s="10"/>
      <c r="F549" s="1" t="s">
        <v>176</v>
      </c>
    </row>
    <row r="550" spans="1:6" ht="42.75" x14ac:dyDescent="0.2">
      <c r="A550" s="47" t="s">
        <v>100</v>
      </c>
      <c r="B550" s="16" t="str">
        <f t="shared" si="24"/>
        <v>Ze zijn in staat om verbuiging van naamwoorden en vervoeging van werkwoorden te interpreteren en toe te passen.</v>
      </c>
      <c r="C550" s="16" t="str">
        <f t="shared" si="25"/>
        <v>Ik kan werken met naamwoorden en werkwoorden in een zin om verschillende betekenissen te creëren.</v>
      </c>
      <c r="D550" s="9" t="str">
        <f t="shared" si="26"/>
        <v>Bovenbouw</v>
      </c>
      <c r="E550" s="10"/>
      <c r="F550" s="1" t="s">
        <v>177</v>
      </c>
    </row>
    <row r="551" spans="1:6" ht="42.75" x14ac:dyDescent="0.2">
      <c r="A551" s="47" t="s">
        <v>100</v>
      </c>
      <c r="B551" s="16" t="str">
        <f t="shared" si="24"/>
        <v>Ze zijn in staat om verbuiging van naamwoorden en vervoeging van werkwoorden te interpreteren en toe te passen.</v>
      </c>
      <c r="C551" s="16" t="str">
        <f t="shared" si="25"/>
        <v>Ik kan werken met naamwoorden en werkwoorden in een zin om verschillende betekenissen te creëren.</v>
      </c>
      <c r="D551" s="9" t="str">
        <f t="shared" si="26"/>
        <v>Bovenbouw</v>
      </c>
      <c r="E551" s="10"/>
      <c r="F551" s="1" t="s">
        <v>178</v>
      </c>
    </row>
    <row r="552" spans="1:6" ht="42.75" x14ac:dyDescent="0.2">
      <c r="A552" s="47" t="s">
        <v>100</v>
      </c>
      <c r="B552" s="16" t="str">
        <f t="shared" si="24"/>
        <v>Ze zijn in staat om verbuiging van naamwoorden en vervoeging van werkwoorden te interpreteren en toe te passen.</v>
      </c>
      <c r="C552" s="16" t="str">
        <f t="shared" si="25"/>
        <v>Ik kan werken met naamwoorden en werkwoorden in een zin om verschillende betekenissen te creëren.</v>
      </c>
      <c r="D552" s="9" t="str">
        <f t="shared" si="26"/>
        <v>Bovenbouw</v>
      </c>
      <c r="E552" s="10"/>
      <c r="F552" s="1" t="s">
        <v>179</v>
      </c>
    </row>
    <row r="553" spans="1:6" ht="42.75" x14ac:dyDescent="0.2">
      <c r="A553" s="47" t="s">
        <v>100</v>
      </c>
      <c r="B553" s="16" t="str">
        <f t="shared" si="24"/>
        <v>Ze zijn in staat om verbuiging van naamwoorden en vervoeging van werkwoorden te interpreteren en toe te passen.</v>
      </c>
      <c r="C553" s="16" t="str">
        <f t="shared" si="25"/>
        <v>Ik kan werken met naamwoorden en werkwoorden in een zin om verschillende betekenissen te creëren.</v>
      </c>
      <c r="D553" s="9" t="str">
        <f t="shared" si="26"/>
        <v>Bovenbouw</v>
      </c>
      <c r="E553" s="10"/>
      <c r="F553" s="1" t="s">
        <v>180</v>
      </c>
    </row>
    <row r="554" spans="1:6" ht="42.75" x14ac:dyDescent="0.2">
      <c r="A554" s="47" t="s">
        <v>100</v>
      </c>
      <c r="B554" s="16" t="str">
        <f t="shared" si="24"/>
        <v>Ze zijn in staat om verbuiging van naamwoorden en vervoeging van werkwoorden te interpreteren en toe te passen.</v>
      </c>
      <c r="C554" s="16" t="str">
        <f t="shared" si="25"/>
        <v>Ik kan werken met naamwoorden en werkwoorden in een zin om verschillende betekenissen te creëren.</v>
      </c>
      <c r="D554" s="9" t="str">
        <f t="shared" si="26"/>
        <v>Bovenbouw</v>
      </c>
      <c r="E554" s="10"/>
      <c r="F554" s="1" t="s">
        <v>181</v>
      </c>
    </row>
    <row r="555" spans="1:6" ht="42.75" x14ac:dyDescent="0.2">
      <c r="A555" s="47" t="s">
        <v>100</v>
      </c>
      <c r="B555" s="16" t="str">
        <f t="shared" si="24"/>
        <v>Ze zijn in staat om verbuiging van naamwoorden en vervoeging van werkwoorden te interpreteren en toe te passen.</v>
      </c>
      <c r="C555" s="16" t="str">
        <f t="shared" si="25"/>
        <v>Ik kan werken met naamwoorden en werkwoorden in een zin om verschillende betekenissen te creëren.</v>
      </c>
      <c r="D555" s="9" t="str">
        <f t="shared" si="26"/>
        <v>Bovenbouw</v>
      </c>
      <c r="E555" s="10"/>
      <c r="F555" s="1" t="s">
        <v>182</v>
      </c>
    </row>
    <row r="556" spans="1:6" ht="42.75" x14ac:dyDescent="0.2">
      <c r="A556" s="47" t="s">
        <v>100</v>
      </c>
      <c r="B556" s="16" t="str">
        <f t="shared" si="24"/>
        <v>Ze zijn in staat om verbuiging van naamwoorden en vervoeging van werkwoorden te interpreteren en toe te passen.</v>
      </c>
      <c r="C556" s="16" t="str">
        <f t="shared" si="25"/>
        <v>Ik kan werken met naamwoorden en werkwoorden in een zin om verschillende betekenissen te creëren.</v>
      </c>
      <c r="D556" s="9" t="str">
        <f t="shared" si="26"/>
        <v>Bovenbouw</v>
      </c>
      <c r="E556" s="10"/>
      <c r="F556" s="1" t="s">
        <v>183</v>
      </c>
    </row>
    <row r="557" spans="1:6" ht="42.75" x14ac:dyDescent="0.2">
      <c r="A557" s="47" t="s">
        <v>100</v>
      </c>
      <c r="B557" s="16" t="str">
        <f t="shared" si="24"/>
        <v>Ze zijn in staat om verbuiging van naamwoorden en vervoeging van werkwoorden te interpreteren en toe te passen.</v>
      </c>
      <c r="C557" s="16" t="str">
        <f t="shared" si="25"/>
        <v>Ik kan werken met naamwoorden en werkwoorden in een zin om verschillende betekenissen te creëren.</v>
      </c>
      <c r="D557" s="9" t="str">
        <f t="shared" si="26"/>
        <v>Bovenbouw</v>
      </c>
      <c r="E557" s="10"/>
      <c r="F557" s="1" t="s">
        <v>184</v>
      </c>
    </row>
    <row r="558" spans="1:6" ht="42.75" x14ac:dyDescent="0.2">
      <c r="A558" s="47" t="s">
        <v>100</v>
      </c>
      <c r="B558" s="16" t="str">
        <f t="shared" si="24"/>
        <v>Ze zijn in staat om verbuiging van naamwoorden en vervoeging van werkwoorden te interpreteren en toe te passen.</v>
      </c>
      <c r="C558" s="16" t="str">
        <f t="shared" si="25"/>
        <v>Ik kan werken met naamwoorden en werkwoorden in een zin om verschillende betekenissen te creëren.</v>
      </c>
      <c r="D558" s="9" t="str">
        <f t="shared" si="26"/>
        <v>Bovenbouw</v>
      </c>
      <c r="E558" s="10"/>
      <c r="F558" s="1" t="s">
        <v>185</v>
      </c>
    </row>
    <row r="559" spans="1:6" ht="42.75" x14ac:dyDescent="0.2">
      <c r="A559" s="47" t="s">
        <v>100</v>
      </c>
      <c r="B559" s="16" t="str">
        <f t="shared" si="24"/>
        <v>Ze zijn in staat om verbuiging van naamwoorden en vervoeging van werkwoorden te interpreteren en toe te passen.</v>
      </c>
      <c r="C559" s="16" t="str">
        <f t="shared" si="25"/>
        <v>Ik kan werken met naamwoorden en werkwoorden in een zin om verschillende betekenissen te creëren.</v>
      </c>
      <c r="D559" s="9" t="str">
        <f t="shared" si="26"/>
        <v>Bovenbouw</v>
      </c>
      <c r="E559" s="10"/>
      <c r="F559" s="1" t="s">
        <v>186</v>
      </c>
    </row>
    <row r="560" spans="1:6" ht="42.75" x14ac:dyDescent="0.2">
      <c r="A560" s="47" t="s">
        <v>100</v>
      </c>
      <c r="B560" s="16" t="str">
        <f t="shared" si="24"/>
        <v>Ze zijn in staat om verbuiging van naamwoorden en vervoeging van werkwoorden te interpreteren en toe te passen.</v>
      </c>
      <c r="C560" s="16" t="str">
        <f t="shared" si="25"/>
        <v>Ik kan werken met naamwoorden en werkwoorden in een zin om verschillende betekenissen te creëren.</v>
      </c>
      <c r="D560" s="9" t="str">
        <f t="shared" si="26"/>
        <v>Bovenbouw</v>
      </c>
      <c r="E560" s="10"/>
      <c r="F560" s="1" t="s">
        <v>187</v>
      </c>
    </row>
    <row r="561" spans="1:6" ht="42.75" x14ac:dyDescent="0.2">
      <c r="A561" s="47" t="s">
        <v>100</v>
      </c>
      <c r="B561" s="16" t="str">
        <f t="shared" si="24"/>
        <v>Ze zijn in staat om verbuiging van naamwoorden en vervoeging van werkwoorden te interpreteren en toe te passen.</v>
      </c>
      <c r="C561" s="16" t="str">
        <f t="shared" si="25"/>
        <v>Ik kan werken met naamwoorden en werkwoorden in een zin om verschillende betekenissen te creëren.</v>
      </c>
      <c r="D561" s="9" t="str">
        <f t="shared" si="26"/>
        <v>Bovenbouw</v>
      </c>
      <c r="E561" s="10"/>
      <c r="F561" s="1" t="s">
        <v>188</v>
      </c>
    </row>
    <row r="562" spans="1:6" ht="42.75" x14ac:dyDescent="0.2">
      <c r="A562" s="47" t="s">
        <v>100</v>
      </c>
      <c r="B562" s="16" t="str">
        <f t="shared" si="24"/>
        <v>Ze zijn in staat om verbuiging van naamwoorden en vervoeging van werkwoorden te interpreteren en toe te passen.</v>
      </c>
      <c r="C562" s="16" t="str">
        <f t="shared" si="25"/>
        <v>Ik kan werken met naamwoorden en werkwoorden in een zin om verschillende betekenissen te creëren.</v>
      </c>
      <c r="D562" s="9" t="str">
        <f t="shared" si="26"/>
        <v>Bovenbouw</v>
      </c>
      <c r="E562" s="10"/>
      <c r="F562" s="1" t="s">
        <v>189</v>
      </c>
    </row>
    <row r="563" spans="1:6" ht="42.75" x14ac:dyDescent="0.2">
      <c r="A563" s="47" t="s">
        <v>100</v>
      </c>
      <c r="B563" s="16" t="str">
        <f t="shared" si="24"/>
        <v>Ze zijn in staat om verbuiging van naamwoorden en vervoeging van werkwoorden te interpreteren en toe te passen.</v>
      </c>
      <c r="C563" s="16" t="str">
        <f t="shared" si="25"/>
        <v>Ik kan werken met naamwoorden en werkwoorden in een zin om verschillende betekenissen te creëren.</v>
      </c>
      <c r="D563" s="9" t="str">
        <f t="shared" si="26"/>
        <v>Bovenbouw</v>
      </c>
      <c r="E563" s="10"/>
      <c r="F563" s="1" t="s">
        <v>190</v>
      </c>
    </row>
    <row r="564" spans="1:6" ht="42.75" x14ac:dyDescent="0.2">
      <c r="A564" s="47" t="s">
        <v>100</v>
      </c>
      <c r="B564" s="16" t="str">
        <f t="shared" si="24"/>
        <v>Ze zijn in staat om verbuiging van naamwoorden en vervoeging van werkwoorden te interpreteren en toe te passen.</v>
      </c>
      <c r="C564" s="16" t="str">
        <f t="shared" si="25"/>
        <v>Ik kan werken met naamwoorden en werkwoorden in een zin om verschillende betekenissen te creëren.</v>
      </c>
      <c r="D564" s="9" t="str">
        <f t="shared" si="26"/>
        <v>Bovenbouw</v>
      </c>
      <c r="E564" s="10"/>
      <c r="F564" s="1" t="s">
        <v>191</v>
      </c>
    </row>
    <row r="565" spans="1:6" ht="42.75" x14ac:dyDescent="0.2">
      <c r="A565" s="47" t="s">
        <v>100</v>
      </c>
      <c r="B565" s="16" t="str">
        <f t="shared" si="24"/>
        <v>Ze zijn in staat om verbuiging van naamwoorden en vervoeging van werkwoorden te interpreteren en toe te passen.</v>
      </c>
      <c r="C565" s="16" t="str">
        <f t="shared" si="25"/>
        <v>Ik kan werken met naamwoorden en werkwoorden in een zin om verschillende betekenissen te creëren.</v>
      </c>
      <c r="D565" s="9" t="str">
        <f t="shared" si="26"/>
        <v>Bovenbouw</v>
      </c>
      <c r="E565" s="10"/>
      <c r="F565" s="1" t="s">
        <v>192</v>
      </c>
    </row>
    <row r="566" spans="1:6" ht="42.75" x14ac:dyDescent="0.2">
      <c r="A566" s="47" t="s">
        <v>100</v>
      </c>
      <c r="B566" s="16" t="str">
        <f t="shared" si="24"/>
        <v>Ze zijn in staat om verbuiging van naamwoorden en vervoeging van werkwoorden te interpreteren en toe te passen.</v>
      </c>
      <c r="C566" s="16" t="str">
        <f t="shared" si="25"/>
        <v>Ik kan werken met naamwoorden en werkwoorden in een zin om verschillende betekenissen te creëren.</v>
      </c>
      <c r="D566" s="9" t="str">
        <f t="shared" si="26"/>
        <v>Bovenbouw</v>
      </c>
      <c r="E566" s="10"/>
      <c r="F566" s="1" t="s">
        <v>193</v>
      </c>
    </row>
    <row r="567" spans="1:6" ht="42.75" x14ac:dyDescent="0.2">
      <c r="A567" s="47" t="s">
        <v>100</v>
      </c>
      <c r="B567" s="16" t="str">
        <f t="shared" si="24"/>
        <v>Ze zijn in staat om verbuiging van naamwoorden en vervoeging van werkwoorden te interpreteren en toe te passen.</v>
      </c>
      <c r="C567" s="16" t="str">
        <f t="shared" si="25"/>
        <v>Ik kan werken met naamwoorden en werkwoorden in een zin om verschillende betekenissen te creëren.</v>
      </c>
      <c r="D567" s="9" t="str">
        <f t="shared" si="26"/>
        <v>Bovenbouw</v>
      </c>
      <c r="E567" s="10"/>
      <c r="F567" s="1" t="s">
        <v>194</v>
      </c>
    </row>
    <row r="568" spans="1:6" ht="42.75" x14ac:dyDescent="0.2">
      <c r="A568" s="47" t="s">
        <v>100</v>
      </c>
      <c r="B568" s="16" t="str">
        <f t="shared" si="24"/>
        <v>Ze zijn in staat om verbuiging van naamwoorden en vervoeging van werkwoorden te interpreteren en toe te passen.</v>
      </c>
      <c r="C568" s="16" t="str">
        <f t="shared" si="25"/>
        <v>Ik kan werken met naamwoorden en werkwoorden in een zin om verschillende betekenissen te creëren.</v>
      </c>
      <c r="D568" s="9" t="str">
        <f t="shared" si="26"/>
        <v>Bovenbouw</v>
      </c>
      <c r="E568" s="10"/>
      <c r="F568" s="1" t="s">
        <v>195</v>
      </c>
    </row>
    <row r="569" spans="1:6" ht="42.75" x14ac:dyDescent="0.2">
      <c r="A569" s="47" t="s">
        <v>100</v>
      </c>
      <c r="B569" s="16" t="str">
        <f t="shared" si="24"/>
        <v>Ze zijn in staat om verbuiging van naamwoorden en vervoeging van werkwoorden te interpreteren en toe te passen.</v>
      </c>
      <c r="C569" s="16" t="str">
        <f t="shared" si="25"/>
        <v>Ik kan werken met naamwoorden en werkwoorden in een zin om verschillende betekenissen te creëren.</v>
      </c>
      <c r="D569" s="9" t="str">
        <f t="shared" si="26"/>
        <v>Bovenbouw</v>
      </c>
      <c r="E569" s="10"/>
      <c r="F569" s="1" t="s">
        <v>196</v>
      </c>
    </row>
    <row r="570" spans="1:6" ht="42.75" x14ac:dyDescent="0.2">
      <c r="A570" s="47" t="s">
        <v>100</v>
      </c>
      <c r="B570" s="16" t="str">
        <f t="shared" si="24"/>
        <v>Ze zijn in staat om verbuiging van naamwoorden en vervoeging van werkwoorden te interpreteren en toe te passen.</v>
      </c>
      <c r="C570" s="16" t="str">
        <f t="shared" si="25"/>
        <v>Ik kan werken met naamwoorden en werkwoorden in een zin om verschillende betekenissen te creëren.</v>
      </c>
      <c r="D570" s="9" t="str">
        <f t="shared" si="26"/>
        <v>Bovenbouw</v>
      </c>
      <c r="E570" s="10"/>
      <c r="F570" s="1" t="s">
        <v>197</v>
      </c>
    </row>
    <row r="571" spans="1:6" ht="42.75" x14ac:dyDescent="0.2">
      <c r="A571" s="47" t="s">
        <v>100</v>
      </c>
      <c r="B571" s="16" t="str">
        <f t="shared" si="24"/>
        <v>Ze zijn in staat om verbuiging van naamwoorden en vervoeging van werkwoorden te interpreteren en toe te passen.</v>
      </c>
      <c r="C571" s="16" t="str">
        <f t="shared" si="25"/>
        <v>Ik kan werken met naamwoorden en werkwoorden in een zin om verschillende betekenissen te creëren.</v>
      </c>
      <c r="D571" s="9" t="str">
        <f t="shared" si="26"/>
        <v>Bovenbouw</v>
      </c>
      <c r="E571" s="10"/>
      <c r="F571" s="1" t="s">
        <v>198</v>
      </c>
    </row>
    <row r="572" spans="1:6" ht="42.75" x14ac:dyDescent="0.2">
      <c r="A572" s="47" t="s">
        <v>100</v>
      </c>
      <c r="B572" s="16" t="str">
        <f t="shared" si="24"/>
        <v>Ze zijn in staat om verbuiging van naamwoorden en vervoeging van werkwoorden te interpreteren en toe te passen.</v>
      </c>
      <c r="C572" s="16" t="str">
        <f t="shared" si="25"/>
        <v>Ik kan werken met naamwoorden en werkwoorden in een zin om verschillende betekenissen te creëren.</v>
      </c>
      <c r="D572" s="9" t="str">
        <f t="shared" si="26"/>
        <v>Bovenbouw</v>
      </c>
      <c r="E572" s="10"/>
      <c r="F572" s="1" t="s">
        <v>199</v>
      </c>
    </row>
    <row r="573" spans="1:6" ht="42.75" x14ac:dyDescent="0.2">
      <c r="A573" s="47" t="s">
        <v>100</v>
      </c>
      <c r="B573" s="16" t="str">
        <f t="shared" si="24"/>
        <v>Ze zijn in staat om verbuiging van naamwoorden en vervoeging van werkwoorden te interpreteren en toe te passen.</v>
      </c>
      <c r="C573" s="16" t="str">
        <f t="shared" si="25"/>
        <v>Ik kan werken met naamwoorden en werkwoorden in een zin om verschillende betekenissen te creëren.</v>
      </c>
      <c r="D573" s="9" t="str">
        <f t="shared" si="26"/>
        <v>Bovenbouw</v>
      </c>
      <c r="E573" s="10"/>
      <c r="F573" s="1" t="s">
        <v>200</v>
      </c>
    </row>
    <row r="574" spans="1:6" ht="42.75" x14ac:dyDescent="0.2">
      <c r="A574" s="49" t="s">
        <v>100</v>
      </c>
      <c r="B574" s="16" t="str">
        <f t="shared" si="24"/>
        <v>Ze zijn in staat om verbuiging van naamwoorden en vervoeging van werkwoorden te interpreteren en toe te passen.</v>
      </c>
      <c r="C574" s="16" t="str">
        <f t="shared" si="25"/>
        <v>Ik kan werken met naamwoorden en werkwoorden in een zin om verschillende betekenissen te creëren.</v>
      </c>
      <c r="D574" s="9" t="str">
        <f t="shared" si="26"/>
        <v>Bovenbouw</v>
      </c>
      <c r="E574" s="18"/>
      <c r="F574" s="19" t="s">
        <v>201</v>
      </c>
    </row>
    <row r="575" spans="1:6" ht="42.75" x14ac:dyDescent="0.2">
      <c r="A575" s="49" t="s">
        <v>100</v>
      </c>
      <c r="B575" s="16" t="str">
        <f t="shared" si="24"/>
        <v>Ze zijn in staat om verbuiging van naamwoorden en vervoeging van werkwoorden te interpreteren en toe te passen.</v>
      </c>
      <c r="C575" s="16" t="str">
        <f t="shared" si="25"/>
        <v>Ik kan werken met naamwoorden en werkwoorden in een zin om verschillende betekenissen te creëren.</v>
      </c>
      <c r="D575" s="9" t="str">
        <f t="shared" si="26"/>
        <v>Bovenbouw</v>
      </c>
      <c r="E575" s="10"/>
      <c r="F575" s="1" t="s">
        <v>202</v>
      </c>
    </row>
    <row r="576" spans="1:6" ht="42.75" x14ac:dyDescent="0.2">
      <c r="A576" s="49" t="s">
        <v>100</v>
      </c>
      <c r="B576" s="16" t="str">
        <f t="shared" si="24"/>
        <v>Ze zijn in staat om verbuiging van naamwoorden en vervoeging van werkwoorden te interpreteren en toe te passen.</v>
      </c>
      <c r="C576" s="16" t="str">
        <f t="shared" si="25"/>
        <v>Ik kan werken met naamwoorden en werkwoorden in een zin om verschillende betekenissen te creëren.</v>
      </c>
      <c r="D576" s="9" t="str">
        <f t="shared" si="26"/>
        <v>Bovenbouw</v>
      </c>
      <c r="E576" s="10"/>
      <c r="F576" s="1" t="s">
        <v>203</v>
      </c>
    </row>
    <row r="577" spans="1:6" ht="42.75" x14ac:dyDescent="0.2">
      <c r="A577" s="49" t="s">
        <v>100</v>
      </c>
      <c r="B577" s="16" t="str">
        <f t="shared" ref="B577:B640" si="27">IF(A577="2.8.1","Kinderen weten dat uiteenlopende tekstgenres verschillende functies hebben.",IF(A577="2.8.2","Ze hebben zicht op de processen van schriftelijk taalgebruik.",IF(A577="2.8.3","Ze maken onderscheid tussen woordsoorten.",IF(A577="2.8.4","Ze kennen de afgrenzing van een zin.",IF(A577="2.8.5","Ze kennen de globale structuur van verhalen en informatieve teksten.",IF(A577="2.8.6","Kinderen zijn in staat qua functie en structuur onderscheid te maken tussen verhalende, informatieve, argumentatieve, directieve en expressieve teksten.",IF(A577="2.8.7","Ze zijn in staat om verbuiging van naamwoorden en vervoeging van werkwoorden te interpreteren en toe te passen.",IF(A577="2.8.8","Ze beheersen basale grammaticale begrippen, zoals onderwerp, gezegde en persoonsvorm.",IF(A577="2.8.9","Ze maken het onderscheid tussen formeel en informeel gebruik van geschreven taal.",IF(A577="2.8.10","Ze begrijpen dat de geschreven taalcode is gebaseerd op de standaardtaal.","Voer tussendoel in"))))))))))</f>
        <v>Ze zijn in staat om verbuiging van naamwoorden en vervoeging van werkwoorden te interpreteren en toe te passen.</v>
      </c>
      <c r="C577" s="16" t="str">
        <f t="shared" ref="C577:C640" si="28">IF(A577="2.8.1","Ik weet wanneer je welke tekstsoort gebruikt.",IF(A577="2.8.2","Ik kan vertellen welke stappen er gezet zijn bij het schrijven van een tekst.",IF(A577="2.8.3","Ik herken verschillende woordsoorten.",IF(A577="2.8.4","Ik begin een zin met een hoofdletter en eindig met een punt.",IF(A577="2.8.5","Ik gebruik in een tekst altijd een inleiding, een kern en slot.",IF(A577="2.8.6","Ik kan het verschil bepalen tussen verschillende tekstsoorten door te kijken naar het doel en de opbouw/structuur van de tekst.",IF(A577="2.8.7","Ik kan werken met naamwoorden en werkwoorden in een zin om verschillende betekenissen te creëren.",IF(A577="2.8.8","Ik kan de betekenis van onderwerp, gezegde en persoonsvorm verwoorden.",IF(A577="2.8.9","Ik weet het verschil tussen formeel en informeel geschreven taalgebruik.",IF(A577="2.8.10","Ik kan de standaard regels van onze geschreven taal verwoorden.","Voer tussendoel in"))))))))))</f>
        <v>Ik kan werken met naamwoorden en werkwoorden in een zin om verschillende betekenissen te creëren.</v>
      </c>
      <c r="D577" s="9" t="str">
        <f t="shared" ref="D577:D640" si="29">IF(A577="2.8.1","Middenbouw",IF(A577="2.8.2","Middenbouw",IF(A577="2.8.3","Middenbouw",IF(A577="2.8.4","Middenbouw",IF(A577="2.8.5","Middenbouw",IF(A577="2.8.6","Bovenbouw",IF(A577="2.8.7","Bovenbouw",IF(A577="2.8.8","Bovenbouw",IF(A577="2.8.9","Bovenbouw",IF(A577="2.8.10","Bovenbouw","Onbepaald"))))))))))</f>
        <v>Bovenbouw</v>
      </c>
      <c r="E577" s="10"/>
      <c r="F577" s="1" t="s">
        <v>204</v>
      </c>
    </row>
    <row r="578" spans="1:6" ht="42.75" x14ac:dyDescent="0.2">
      <c r="A578" s="47" t="s">
        <v>100</v>
      </c>
      <c r="B578" s="16" t="str">
        <f t="shared" si="27"/>
        <v>Ze zijn in staat om verbuiging van naamwoorden en vervoeging van werkwoorden te interpreteren en toe te passen.</v>
      </c>
      <c r="C578" s="16" t="str">
        <f t="shared" si="28"/>
        <v>Ik kan werken met naamwoorden en werkwoorden in een zin om verschillende betekenissen te creëren.</v>
      </c>
      <c r="D578" s="9" t="str">
        <f t="shared" si="29"/>
        <v>Bovenbouw</v>
      </c>
      <c r="E578" s="10"/>
      <c r="F578" s="1" t="s">
        <v>205</v>
      </c>
    </row>
    <row r="579" spans="1:6" ht="42.75" x14ac:dyDescent="0.2">
      <c r="A579" s="47" t="s">
        <v>100</v>
      </c>
      <c r="B579" s="16" t="str">
        <f t="shared" si="27"/>
        <v>Ze zijn in staat om verbuiging van naamwoorden en vervoeging van werkwoorden te interpreteren en toe te passen.</v>
      </c>
      <c r="C579" s="16" t="str">
        <f t="shared" si="28"/>
        <v>Ik kan werken met naamwoorden en werkwoorden in een zin om verschillende betekenissen te creëren.</v>
      </c>
      <c r="D579" s="9" t="str">
        <f t="shared" si="29"/>
        <v>Bovenbouw</v>
      </c>
      <c r="E579" s="10"/>
      <c r="F579" s="1" t="s">
        <v>206</v>
      </c>
    </row>
    <row r="580" spans="1:6" ht="42.75" x14ac:dyDescent="0.2">
      <c r="A580" s="47" t="s">
        <v>100</v>
      </c>
      <c r="B580" s="16" t="str">
        <f t="shared" si="27"/>
        <v>Ze zijn in staat om verbuiging van naamwoorden en vervoeging van werkwoorden te interpreteren en toe te passen.</v>
      </c>
      <c r="C580" s="16" t="str">
        <f t="shared" si="28"/>
        <v>Ik kan werken met naamwoorden en werkwoorden in een zin om verschillende betekenissen te creëren.</v>
      </c>
      <c r="D580" s="9" t="str">
        <f t="shared" si="29"/>
        <v>Bovenbouw</v>
      </c>
      <c r="E580" s="10"/>
      <c r="F580" s="1" t="s">
        <v>207</v>
      </c>
    </row>
    <row r="581" spans="1:6" ht="42.75" x14ac:dyDescent="0.2">
      <c r="A581" s="47" t="s">
        <v>100</v>
      </c>
      <c r="B581" s="16" t="str">
        <f t="shared" si="27"/>
        <v>Ze zijn in staat om verbuiging van naamwoorden en vervoeging van werkwoorden te interpreteren en toe te passen.</v>
      </c>
      <c r="C581" s="16" t="str">
        <f t="shared" si="28"/>
        <v>Ik kan werken met naamwoorden en werkwoorden in een zin om verschillende betekenissen te creëren.</v>
      </c>
      <c r="D581" s="9" t="str">
        <f t="shared" si="29"/>
        <v>Bovenbouw</v>
      </c>
      <c r="E581" s="10"/>
      <c r="F581" s="1" t="s">
        <v>208</v>
      </c>
    </row>
    <row r="582" spans="1:6" ht="42.75" x14ac:dyDescent="0.2">
      <c r="A582" s="47" t="s">
        <v>100</v>
      </c>
      <c r="B582" s="16" t="str">
        <f t="shared" si="27"/>
        <v>Ze zijn in staat om verbuiging van naamwoorden en vervoeging van werkwoorden te interpreteren en toe te passen.</v>
      </c>
      <c r="C582" s="16" t="str">
        <f t="shared" si="28"/>
        <v>Ik kan werken met naamwoorden en werkwoorden in een zin om verschillende betekenissen te creëren.</v>
      </c>
      <c r="D582" s="9" t="str">
        <f t="shared" si="29"/>
        <v>Bovenbouw</v>
      </c>
      <c r="E582" s="10"/>
      <c r="F582" s="1" t="s">
        <v>209</v>
      </c>
    </row>
    <row r="583" spans="1:6" ht="42.75" x14ac:dyDescent="0.2">
      <c r="A583" s="47" t="s">
        <v>100</v>
      </c>
      <c r="B583" s="16" t="str">
        <f t="shared" si="27"/>
        <v>Ze zijn in staat om verbuiging van naamwoorden en vervoeging van werkwoorden te interpreteren en toe te passen.</v>
      </c>
      <c r="C583" s="16" t="str">
        <f t="shared" si="28"/>
        <v>Ik kan werken met naamwoorden en werkwoorden in een zin om verschillende betekenissen te creëren.</v>
      </c>
      <c r="D583" s="9" t="str">
        <f t="shared" si="29"/>
        <v>Bovenbouw</v>
      </c>
      <c r="E583" s="10"/>
      <c r="F583" s="1" t="s">
        <v>210</v>
      </c>
    </row>
    <row r="584" spans="1:6" ht="42.75" x14ac:dyDescent="0.2">
      <c r="A584" s="47" t="s">
        <v>100</v>
      </c>
      <c r="B584" s="16" t="str">
        <f t="shared" si="27"/>
        <v>Ze zijn in staat om verbuiging van naamwoorden en vervoeging van werkwoorden te interpreteren en toe te passen.</v>
      </c>
      <c r="C584" s="16" t="str">
        <f t="shared" si="28"/>
        <v>Ik kan werken met naamwoorden en werkwoorden in een zin om verschillende betekenissen te creëren.</v>
      </c>
      <c r="D584" s="9" t="str">
        <f t="shared" si="29"/>
        <v>Bovenbouw</v>
      </c>
      <c r="E584" s="10"/>
      <c r="F584" s="1" t="s">
        <v>211</v>
      </c>
    </row>
    <row r="585" spans="1:6" ht="42.75" x14ac:dyDescent="0.2">
      <c r="A585" s="47" t="s">
        <v>100</v>
      </c>
      <c r="B585" s="16" t="str">
        <f t="shared" si="27"/>
        <v>Ze zijn in staat om verbuiging van naamwoorden en vervoeging van werkwoorden te interpreteren en toe te passen.</v>
      </c>
      <c r="C585" s="16" t="str">
        <f t="shared" si="28"/>
        <v>Ik kan werken met naamwoorden en werkwoorden in een zin om verschillende betekenissen te creëren.</v>
      </c>
      <c r="D585" s="9" t="str">
        <f t="shared" si="29"/>
        <v>Bovenbouw</v>
      </c>
      <c r="E585" s="10"/>
      <c r="F585" s="1" t="s">
        <v>212</v>
      </c>
    </row>
    <row r="586" spans="1:6" ht="42.75" x14ac:dyDescent="0.2">
      <c r="A586" s="47" t="s">
        <v>100</v>
      </c>
      <c r="B586" s="16" t="str">
        <f t="shared" si="27"/>
        <v>Ze zijn in staat om verbuiging van naamwoorden en vervoeging van werkwoorden te interpreteren en toe te passen.</v>
      </c>
      <c r="C586" s="16" t="str">
        <f t="shared" si="28"/>
        <v>Ik kan werken met naamwoorden en werkwoorden in een zin om verschillende betekenissen te creëren.</v>
      </c>
      <c r="D586" s="9" t="str">
        <f t="shared" si="29"/>
        <v>Bovenbouw</v>
      </c>
      <c r="E586" s="10"/>
      <c r="F586" s="1" t="s">
        <v>213</v>
      </c>
    </row>
    <row r="587" spans="1:6" ht="42.75" x14ac:dyDescent="0.2">
      <c r="A587" s="47" t="s">
        <v>100</v>
      </c>
      <c r="B587" s="16" t="str">
        <f t="shared" si="27"/>
        <v>Ze zijn in staat om verbuiging van naamwoorden en vervoeging van werkwoorden te interpreteren en toe te passen.</v>
      </c>
      <c r="C587" s="16" t="str">
        <f t="shared" si="28"/>
        <v>Ik kan werken met naamwoorden en werkwoorden in een zin om verschillende betekenissen te creëren.</v>
      </c>
      <c r="D587" s="9" t="str">
        <f t="shared" si="29"/>
        <v>Bovenbouw</v>
      </c>
      <c r="E587" s="10"/>
      <c r="F587" s="1" t="s">
        <v>214</v>
      </c>
    </row>
    <row r="588" spans="1:6" ht="42.75" x14ac:dyDescent="0.2">
      <c r="A588" s="47" t="s">
        <v>100</v>
      </c>
      <c r="B588" s="16" t="str">
        <f t="shared" si="27"/>
        <v>Ze zijn in staat om verbuiging van naamwoorden en vervoeging van werkwoorden te interpreteren en toe te passen.</v>
      </c>
      <c r="C588" s="16" t="str">
        <f t="shared" si="28"/>
        <v>Ik kan werken met naamwoorden en werkwoorden in een zin om verschillende betekenissen te creëren.</v>
      </c>
      <c r="D588" s="9" t="str">
        <f t="shared" si="29"/>
        <v>Bovenbouw</v>
      </c>
      <c r="E588" s="10"/>
      <c r="F588" s="1" t="s">
        <v>215</v>
      </c>
    </row>
    <row r="589" spans="1:6" ht="42.75" x14ac:dyDescent="0.2">
      <c r="A589" s="47" t="s">
        <v>100</v>
      </c>
      <c r="B589" s="16" t="str">
        <f t="shared" si="27"/>
        <v>Ze zijn in staat om verbuiging van naamwoorden en vervoeging van werkwoorden te interpreteren en toe te passen.</v>
      </c>
      <c r="C589" s="16" t="str">
        <f t="shared" si="28"/>
        <v>Ik kan werken met naamwoorden en werkwoorden in een zin om verschillende betekenissen te creëren.</v>
      </c>
      <c r="D589" s="9" t="str">
        <f t="shared" si="29"/>
        <v>Bovenbouw</v>
      </c>
      <c r="E589" s="10"/>
      <c r="F589" s="1" t="s">
        <v>216</v>
      </c>
    </row>
    <row r="590" spans="1:6" ht="42.75" x14ac:dyDescent="0.2">
      <c r="A590" s="47" t="s">
        <v>100</v>
      </c>
      <c r="B590" s="16" t="str">
        <f t="shared" si="27"/>
        <v>Ze zijn in staat om verbuiging van naamwoorden en vervoeging van werkwoorden te interpreteren en toe te passen.</v>
      </c>
      <c r="C590" s="16" t="str">
        <f t="shared" si="28"/>
        <v>Ik kan werken met naamwoorden en werkwoorden in een zin om verschillende betekenissen te creëren.</v>
      </c>
      <c r="D590" s="9" t="str">
        <f t="shared" si="29"/>
        <v>Bovenbouw</v>
      </c>
      <c r="E590" s="10"/>
      <c r="F590" s="1" t="s">
        <v>217</v>
      </c>
    </row>
    <row r="591" spans="1:6" ht="42.75" x14ac:dyDescent="0.2">
      <c r="A591" s="47" t="s">
        <v>100</v>
      </c>
      <c r="B591" s="16" t="str">
        <f t="shared" si="27"/>
        <v>Ze zijn in staat om verbuiging van naamwoorden en vervoeging van werkwoorden te interpreteren en toe te passen.</v>
      </c>
      <c r="C591" s="16" t="str">
        <f t="shared" si="28"/>
        <v>Ik kan werken met naamwoorden en werkwoorden in een zin om verschillende betekenissen te creëren.</v>
      </c>
      <c r="D591" s="9" t="str">
        <f t="shared" si="29"/>
        <v>Bovenbouw</v>
      </c>
      <c r="E591" s="10"/>
      <c r="F591" s="1" t="s">
        <v>218</v>
      </c>
    </row>
    <row r="592" spans="1:6" ht="42.75" x14ac:dyDescent="0.2">
      <c r="A592" s="47" t="s">
        <v>100</v>
      </c>
      <c r="B592" s="16" t="str">
        <f t="shared" si="27"/>
        <v>Ze zijn in staat om verbuiging van naamwoorden en vervoeging van werkwoorden te interpreteren en toe te passen.</v>
      </c>
      <c r="C592" s="16" t="str">
        <f t="shared" si="28"/>
        <v>Ik kan werken met naamwoorden en werkwoorden in een zin om verschillende betekenissen te creëren.</v>
      </c>
      <c r="D592" s="9" t="str">
        <f t="shared" si="29"/>
        <v>Bovenbouw</v>
      </c>
      <c r="E592" s="10"/>
      <c r="F592" s="1" t="s">
        <v>219</v>
      </c>
    </row>
    <row r="593" spans="1:6" ht="42.75" x14ac:dyDescent="0.2">
      <c r="A593" s="47" t="s">
        <v>100</v>
      </c>
      <c r="B593" s="16" t="str">
        <f t="shared" si="27"/>
        <v>Ze zijn in staat om verbuiging van naamwoorden en vervoeging van werkwoorden te interpreteren en toe te passen.</v>
      </c>
      <c r="C593" s="16" t="str">
        <f t="shared" si="28"/>
        <v>Ik kan werken met naamwoorden en werkwoorden in een zin om verschillende betekenissen te creëren.</v>
      </c>
      <c r="D593" s="9" t="str">
        <f t="shared" si="29"/>
        <v>Bovenbouw</v>
      </c>
      <c r="E593" s="10"/>
      <c r="F593" s="1" t="s">
        <v>220</v>
      </c>
    </row>
    <row r="594" spans="1:6" ht="42.75" x14ac:dyDescent="0.2">
      <c r="A594" s="47" t="s">
        <v>100</v>
      </c>
      <c r="B594" s="16" t="str">
        <f t="shared" si="27"/>
        <v>Ze zijn in staat om verbuiging van naamwoorden en vervoeging van werkwoorden te interpreteren en toe te passen.</v>
      </c>
      <c r="C594" s="16" t="str">
        <f t="shared" si="28"/>
        <v>Ik kan werken met naamwoorden en werkwoorden in een zin om verschillende betekenissen te creëren.</v>
      </c>
      <c r="D594" s="9" t="str">
        <f t="shared" si="29"/>
        <v>Bovenbouw</v>
      </c>
      <c r="E594" s="10"/>
      <c r="F594" s="1" t="s">
        <v>221</v>
      </c>
    </row>
    <row r="595" spans="1:6" ht="42.75" x14ac:dyDescent="0.2">
      <c r="A595" s="47" t="s">
        <v>100</v>
      </c>
      <c r="B595" s="16" t="str">
        <f t="shared" si="27"/>
        <v>Ze zijn in staat om verbuiging van naamwoorden en vervoeging van werkwoorden te interpreteren en toe te passen.</v>
      </c>
      <c r="C595" s="16" t="str">
        <f t="shared" si="28"/>
        <v>Ik kan werken met naamwoorden en werkwoorden in een zin om verschillende betekenissen te creëren.</v>
      </c>
      <c r="D595" s="9" t="str">
        <f t="shared" si="29"/>
        <v>Bovenbouw</v>
      </c>
      <c r="E595" s="10"/>
      <c r="F595" s="1" t="s">
        <v>222</v>
      </c>
    </row>
    <row r="596" spans="1:6" ht="42.75" x14ac:dyDescent="0.2">
      <c r="A596" s="47" t="s">
        <v>100</v>
      </c>
      <c r="B596" s="16" t="str">
        <f t="shared" si="27"/>
        <v>Ze zijn in staat om verbuiging van naamwoorden en vervoeging van werkwoorden te interpreteren en toe te passen.</v>
      </c>
      <c r="C596" s="16" t="str">
        <f t="shared" si="28"/>
        <v>Ik kan werken met naamwoorden en werkwoorden in een zin om verschillende betekenissen te creëren.</v>
      </c>
      <c r="D596" s="9" t="str">
        <f t="shared" si="29"/>
        <v>Bovenbouw</v>
      </c>
      <c r="E596" s="10"/>
      <c r="F596" s="1" t="s">
        <v>223</v>
      </c>
    </row>
    <row r="597" spans="1:6" ht="42.75" x14ac:dyDescent="0.2">
      <c r="A597" s="47" t="s">
        <v>100</v>
      </c>
      <c r="B597" s="16" t="str">
        <f t="shared" si="27"/>
        <v>Ze zijn in staat om verbuiging van naamwoorden en vervoeging van werkwoorden te interpreteren en toe te passen.</v>
      </c>
      <c r="C597" s="16" t="str">
        <f t="shared" si="28"/>
        <v>Ik kan werken met naamwoorden en werkwoorden in een zin om verschillende betekenissen te creëren.</v>
      </c>
      <c r="D597" s="9" t="str">
        <f t="shared" si="29"/>
        <v>Bovenbouw</v>
      </c>
      <c r="E597" s="10"/>
      <c r="F597" s="1" t="s">
        <v>224</v>
      </c>
    </row>
    <row r="598" spans="1:6" ht="42.75" x14ac:dyDescent="0.2">
      <c r="A598" s="47" t="s">
        <v>100</v>
      </c>
      <c r="B598" s="16" t="str">
        <f t="shared" si="27"/>
        <v>Ze zijn in staat om verbuiging van naamwoorden en vervoeging van werkwoorden te interpreteren en toe te passen.</v>
      </c>
      <c r="C598" s="16" t="str">
        <f t="shared" si="28"/>
        <v>Ik kan werken met naamwoorden en werkwoorden in een zin om verschillende betekenissen te creëren.</v>
      </c>
      <c r="D598" s="9" t="str">
        <f t="shared" si="29"/>
        <v>Bovenbouw</v>
      </c>
      <c r="E598" s="10"/>
      <c r="F598" s="1" t="s">
        <v>225</v>
      </c>
    </row>
    <row r="599" spans="1:6" ht="42.75" x14ac:dyDescent="0.2">
      <c r="A599" s="47" t="s">
        <v>100</v>
      </c>
      <c r="B599" s="16" t="str">
        <f t="shared" si="27"/>
        <v>Ze zijn in staat om verbuiging van naamwoorden en vervoeging van werkwoorden te interpreteren en toe te passen.</v>
      </c>
      <c r="C599" s="16" t="str">
        <f t="shared" si="28"/>
        <v>Ik kan werken met naamwoorden en werkwoorden in een zin om verschillende betekenissen te creëren.</v>
      </c>
      <c r="D599" s="9" t="str">
        <f t="shared" si="29"/>
        <v>Bovenbouw</v>
      </c>
      <c r="E599" s="10"/>
      <c r="F599" s="1" t="s">
        <v>226</v>
      </c>
    </row>
    <row r="600" spans="1:6" ht="42.75" x14ac:dyDescent="0.2">
      <c r="A600" s="47" t="s">
        <v>100</v>
      </c>
      <c r="B600" s="16" t="str">
        <f t="shared" si="27"/>
        <v>Ze zijn in staat om verbuiging van naamwoorden en vervoeging van werkwoorden te interpreteren en toe te passen.</v>
      </c>
      <c r="C600" s="16" t="str">
        <f t="shared" si="28"/>
        <v>Ik kan werken met naamwoorden en werkwoorden in een zin om verschillende betekenissen te creëren.</v>
      </c>
      <c r="D600" s="9" t="str">
        <f t="shared" si="29"/>
        <v>Bovenbouw</v>
      </c>
      <c r="E600" s="10"/>
      <c r="F600" s="1" t="s">
        <v>227</v>
      </c>
    </row>
    <row r="601" spans="1:6" ht="42.75" x14ac:dyDescent="0.2">
      <c r="A601" s="47" t="s">
        <v>100</v>
      </c>
      <c r="B601" s="16" t="str">
        <f t="shared" si="27"/>
        <v>Ze zijn in staat om verbuiging van naamwoorden en vervoeging van werkwoorden te interpreteren en toe te passen.</v>
      </c>
      <c r="C601" s="16" t="str">
        <f t="shared" si="28"/>
        <v>Ik kan werken met naamwoorden en werkwoorden in een zin om verschillende betekenissen te creëren.</v>
      </c>
      <c r="D601" s="9" t="str">
        <f t="shared" si="29"/>
        <v>Bovenbouw</v>
      </c>
      <c r="E601" s="10"/>
      <c r="F601" s="1" t="s">
        <v>228</v>
      </c>
    </row>
    <row r="602" spans="1:6" ht="42.75" x14ac:dyDescent="0.2">
      <c r="A602" s="47" t="s">
        <v>100</v>
      </c>
      <c r="B602" s="16" t="str">
        <f t="shared" si="27"/>
        <v>Ze zijn in staat om verbuiging van naamwoorden en vervoeging van werkwoorden te interpreteren en toe te passen.</v>
      </c>
      <c r="C602" s="16" t="str">
        <f t="shared" si="28"/>
        <v>Ik kan werken met naamwoorden en werkwoorden in een zin om verschillende betekenissen te creëren.</v>
      </c>
      <c r="D602" s="9" t="str">
        <f t="shared" si="29"/>
        <v>Bovenbouw</v>
      </c>
      <c r="E602" s="10"/>
      <c r="F602" s="1" t="s">
        <v>229</v>
      </c>
    </row>
    <row r="603" spans="1:6" ht="42.75" x14ac:dyDescent="0.2">
      <c r="A603" s="47" t="s">
        <v>100</v>
      </c>
      <c r="B603" s="16" t="str">
        <f t="shared" si="27"/>
        <v>Ze zijn in staat om verbuiging van naamwoorden en vervoeging van werkwoorden te interpreteren en toe te passen.</v>
      </c>
      <c r="C603" s="16" t="str">
        <f t="shared" si="28"/>
        <v>Ik kan werken met naamwoorden en werkwoorden in een zin om verschillende betekenissen te creëren.</v>
      </c>
      <c r="D603" s="9" t="str">
        <f t="shared" si="29"/>
        <v>Bovenbouw</v>
      </c>
      <c r="E603" s="10"/>
      <c r="F603" s="1" t="s">
        <v>230</v>
      </c>
    </row>
    <row r="604" spans="1:6" ht="42.75" x14ac:dyDescent="0.2">
      <c r="A604" s="47" t="s">
        <v>100</v>
      </c>
      <c r="B604" s="16" t="str">
        <f t="shared" si="27"/>
        <v>Ze zijn in staat om verbuiging van naamwoorden en vervoeging van werkwoorden te interpreteren en toe te passen.</v>
      </c>
      <c r="C604" s="16" t="str">
        <f t="shared" si="28"/>
        <v>Ik kan werken met naamwoorden en werkwoorden in een zin om verschillende betekenissen te creëren.</v>
      </c>
      <c r="D604" s="9" t="str">
        <f t="shared" si="29"/>
        <v>Bovenbouw</v>
      </c>
      <c r="E604" s="10"/>
      <c r="F604" s="1" t="s">
        <v>231</v>
      </c>
    </row>
    <row r="605" spans="1:6" ht="42.75" x14ac:dyDescent="0.2">
      <c r="A605" s="47" t="s">
        <v>100</v>
      </c>
      <c r="B605" s="16" t="str">
        <f t="shared" si="27"/>
        <v>Ze zijn in staat om verbuiging van naamwoorden en vervoeging van werkwoorden te interpreteren en toe te passen.</v>
      </c>
      <c r="C605" s="16" t="str">
        <f t="shared" si="28"/>
        <v>Ik kan werken met naamwoorden en werkwoorden in een zin om verschillende betekenissen te creëren.</v>
      </c>
      <c r="D605" s="9" t="str">
        <f t="shared" si="29"/>
        <v>Bovenbouw</v>
      </c>
      <c r="E605" s="10"/>
      <c r="F605" s="1" t="s">
        <v>232</v>
      </c>
    </row>
    <row r="606" spans="1:6" ht="42.75" x14ac:dyDescent="0.2">
      <c r="A606" s="47" t="s">
        <v>100</v>
      </c>
      <c r="B606" s="16" t="str">
        <f t="shared" si="27"/>
        <v>Ze zijn in staat om verbuiging van naamwoorden en vervoeging van werkwoorden te interpreteren en toe te passen.</v>
      </c>
      <c r="C606" s="16" t="str">
        <f t="shared" si="28"/>
        <v>Ik kan werken met naamwoorden en werkwoorden in een zin om verschillende betekenissen te creëren.</v>
      </c>
      <c r="D606" s="9" t="str">
        <f t="shared" si="29"/>
        <v>Bovenbouw</v>
      </c>
      <c r="E606" s="10"/>
      <c r="F606" s="1" t="s">
        <v>233</v>
      </c>
    </row>
    <row r="607" spans="1:6" ht="42.75" x14ac:dyDescent="0.2">
      <c r="A607" s="47" t="s">
        <v>100</v>
      </c>
      <c r="B607" s="16" t="str">
        <f t="shared" si="27"/>
        <v>Ze zijn in staat om verbuiging van naamwoorden en vervoeging van werkwoorden te interpreteren en toe te passen.</v>
      </c>
      <c r="C607" s="16" t="str">
        <f t="shared" si="28"/>
        <v>Ik kan werken met naamwoorden en werkwoorden in een zin om verschillende betekenissen te creëren.</v>
      </c>
      <c r="D607" s="9" t="str">
        <f t="shared" si="29"/>
        <v>Bovenbouw</v>
      </c>
      <c r="E607" s="10"/>
      <c r="F607" s="1" t="s">
        <v>234</v>
      </c>
    </row>
    <row r="608" spans="1:6" ht="42.75" x14ac:dyDescent="0.2">
      <c r="A608" s="47" t="s">
        <v>100</v>
      </c>
      <c r="B608" s="16" t="str">
        <f t="shared" si="27"/>
        <v>Ze zijn in staat om verbuiging van naamwoorden en vervoeging van werkwoorden te interpreteren en toe te passen.</v>
      </c>
      <c r="C608" s="16" t="str">
        <f t="shared" si="28"/>
        <v>Ik kan werken met naamwoorden en werkwoorden in een zin om verschillende betekenissen te creëren.</v>
      </c>
      <c r="D608" s="9" t="str">
        <f t="shared" si="29"/>
        <v>Bovenbouw</v>
      </c>
      <c r="E608" s="10"/>
      <c r="F608" s="1" t="s">
        <v>235</v>
      </c>
    </row>
    <row r="609" spans="1:6" ht="42.75" x14ac:dyDescent="0.2">
      <c r="A609" s="47" t="s">
        <v>100</v>
      </c>
      <c r="B609" s="16" t="str">
        <f t="shared" si="27"/>
        <v>Ze zijn in staat om verbuiging van naamwoorden en vervoeging van werkwoorden te interpreteren en toe te passen.</v>
      </c>
      <c r="C609" s="16" t="str">
        <f t="shared" si="28"/>
        <v>Ik kan werken met naamwoorden en werkwoorden in een zin om verschillende betekenissen te creëren.</v>
      </c>
      <c r="D609" s="9" t="str">
        <f t="shared" si="29"/>
        <v>Bovenbouw</v>
      </c>
      <c r="E609" s="10"/>
      <c r="F609" s="1" t="s">
        <v>236</v>
      </c>
    </row>
    <row r="610" spans="1:6" ht="42.75" x14ac:dyDescent="0.2">
      <c r="A610" s="47" t="s">
        <v>100</v>
      </c>
      <c r="B610" s="16" t="str">
        <f t="shared" si="27"/>
        <v>Ze zijn in staat om verbuiging van naamwoorden en vervoeging van werkwoorden te interpreteren en toe te passen.</v>
      </c>
      <c r="C610" s="16" t="str">
        <f t="shared" si="28"/>
        <v>Ik kan werken met naamwoorden en werkwoorden in een zin om verschillende betekenissen te creëren.</v>
      </c>
      <c r="D610" s="9" t="str">
        <f t="shared" si="29"/>
        <v>Bovenbouw</v>
      </c>
      <c r="E610" s="10"/>
      <c r="F610" s="1" t="s">
        <v>237</v>
      </c>
    </row>
    <row r="611" spans="1:6" ht="42.75" x14ac:dyDescent="0.2">
      <c r="A611" s="47" t="s">
        <v>100</v>
      </c>
      <c r="B611" s="16" t="str">
        <f t="shared" si="27"/>
        <v>Ze zijn in staat om verbuiging van naamwoorden en vervoeging van werkwoorden te interpreteren en toe te passen.</v>
      </c>
      <c r="C611" s="16" t="str">
        <f t="shared" si="28"/>
        <v>Ik kan werken met naamwoorden en werkwoorden in een zin om verschillende betekenissen te creëren.</v>
      </c>
      <c r="D611" s="9" t="str">
        <f t="shared" si="29"/>
        <v>Bovenbouw</v>
      </c>
      <c r="E611" s="10"/>
      <c r="F611" s="1" t="s">
        <v>238</v>
      </c>
    </row>
    <row r="612" spans="1:6" ht="42.75" x14ac:dyDescent="0.2">
      <c r="A612" s="47" t="s">
        <v>100</v>
      </c>
      <c r="B612" s="16" t="str">
        <f t="shared" si="27"/>
        <v>Ze zijn in staat om verbuiging van naamwoorden en vervoeging van werkwoorden te interpreteren en toe te passen.</v>
      </c>
      <c r="C612" s="16" t="str">
        <f t="shared" si="28"/>
        <v>Ik kan werken met naamwoorden en werkwoorden in een zin om verschillende betekenissen te creëren.</v>
      </c>
      <c r="D612" s="9" t="str">
        <f t="shared" si="29"/>
        <v>Bovenbouw</v>
      </c>
      <c r="E612" s="10"/>
      <c r="F612" s="1" t="s">
        <v>239</v>
      </c>
    </row>
    <row r="613" spans="1:6" ht="42.75" x14ac:dyDescent="0.2">
      <c r="A613" s="47" t="s">
        <v>100</v>
      </c>
      <c r="B613" s="16" t="str">
        <f t="shared" si="27"/>
        <v>Ze zijn in staat om verbuiging van naamwoorden en vervoeging van werkwoorden te interpreteren en toe te passen.</v>
      </c>
      <c r="C613" s="16" t="str">
        <f t="shared" si="28"/>
        <v>Ik kan werken met naamwoorden en werkwoorden in een zin om verschillende betekenissen te creëren.</v>
      </c>
      <c r="D613" s="9" t="str">
        <f t="shared" si="29"/>
        <v>Bovenbouw</v>
      </c>
      <c r="E613" s="10"/>
      <c r="F613" s="1" t="s">
        <v>240</v>
      </c>
    </row>
    <row r="614" spans="1:6" ht="42.75" x14ac:dyDescent="0.2">
      <c r="A614" s="47" t="s">
        <v>100</v>
      </c>
      <c r="B614" s="16" t="str">
        <f t="shared" si="27"/>
        <v>Ze zijn in staat om verbuiging van naamwoorden en vervoeging van werkwoorden te interpreteren en toe te passen.</v>
      </c>
      <c r="C614" s="16" t="str">
        <f t="shared" si="28"/>
        <v>Ik kan werken met naamwoorden en werkwoorden in een zin om verschillende betekenissen te creëren.</v>
      </c>
      <c r="D614" s="9" t="str">
        <f t="shared" si="29"/>
        <v>Bovenbouw</v>
      </c>
      <c r="E614" s="10"/>
      <c r="F614" s="1" t="s">
        <v>241</v>
      </c>
    </row>
    <row r="615" spans="1:6" ht="42.75" x14ac:dyDescent="0.2">
      <c r="A615" s="47" t="s">
        <v>100</v>
      </c>
      <c r="B615" s="16" t="str">
        <f t="shared" si="27"/>
        <v>Ze zijn in staat om verbuiging van naamwoorden en vervoeging van werkwoorden te interpreteren en toe te passen.</v>
      </c>
      <c r="C615" s="16" t="str">
        <f t="shared" si="28"/>
        <v>Ik kan werken met naamwoorden en werkwoorden in een zin om verschillende betekenissen te creëren.</v>
      </c>
      <c r="D615" s="9" t="str">
        <f t="shared" si="29"/>
        <v>Bovenbouw</v>
      </c>
      <c r="E615" s="10"/>
      <c r="F615" s="1" t="s">
        <v>242</v>
      </c>
    </row>
    <row r="616" spans="1:6" ht="42.75" x14ac:dyDescent="0.2">
      <c r="A616" s="47" t="s">
        <v>100</v>
      </c>
      <c r="B616" s="16" t="str">
        <f t="shared" si="27"/>
        <v>Ze zijn in staat om verbuiging van naamwoorden en vervoeging van werkwoorden te interpreteren en toe te passen.</v>
      </c>
      <c r="C616" s="16" t="str">
        <f t="shared" si="28"/>
        <v>Ik kan werken met naamwoorden en werkwoorden in een zin om verschillende betekenissen te creëren.</v>
      </c>
      <c r="D616" s="9" t="str">
        <f t="shared" si="29"/>
        <v>Bovenbouw</v>
      </c>
      <c r="E616" s="10"/>
      <c r="F616" s="1" t="s">
        <v>243</v>
      </c>
    </row>
    <row r="617" spans="1:6" ht="42.75" x14ac:dyDescent="0.2">
      <c r="A617" s="47" t="s">
        <v>100</v>
      </c>
      <c r="B617" s="16" t="str">
        <f t="shared" si="27"/>
        <v>Ze zijn in staat om verbuiging van naamwoorden en vervoeging van werkwoorden te interpreteren en toe te passen.</v>
      </c>
      <c r="C617" s="16" t="str">
        <f t="shared" si="28"/>
        <v>Ik kan werken met naamwoorden en werkwoorden in een zin om verschillende betekenissen te creëren.</v>
      </c>
      <c r="D617" s="9" t="str">
        <f t="shared" si="29"/>
        <v>Bovenbouw</v>
      </c>
      <c r="E617" s="10"/>
      <c r="F617" s="1" t="s">
        <v>244</v>
      </c>
    </row>
    <row r="618" spans="1:6" ht="42.75" x14ac:dyDescent="0.2">
      <c r="A618" s="47" t="s">
        <v>100</v>
      </c>
      <c r="B618" s="16" t="str">
        <f t="shared" si="27"/>
        <v>Ze zijn in staat om verbuiging van naamwoorden en vervoeging van werkwoorden te interpreteren en toe te passen.</v>
      </c>
      <c r="C618" s="16" t="str">
        <f t="shared" si="28"/>
        <v>Ik kan werken met naamwoorden en werkwoorden in een zin om verschillende betekenissen te creëren.</v>
      </c>
      <c r="D618" s="9" t="str">
        <f t="shared" si="29"/>
        <v>Bovenbouw</v>
      </c>
      <c r="E618" s="10"/>
      <c r="F618" s="1" t="s">
        <v>245</v>
      </c>
    </row>
    <row r="619" spans="1:6" ht="42.75" x14ac:dyDescent="0.2">
      <c r="A619" s="47" t="s">
        <v>100</v>
      </c>
      <c r="B619" s="16" t="str">
        <f t="shared" si="27"/>
        <v>Ze zijn in staat om verbuiging van naamwoorden en vervoeging van werkwoorden te interpreteren en toe te passen.</v>
      </c>
      <c r="C619" s="16" t="str">
        <f t="shared" si="28"/>
        <v>Ik kan werken met naamwoorden en werkwoorden in een zin om verschillende betekenissen te creëren.</v>
      </c>
      <c r="D619" s="9" t="str">
        <f t="shared" si="29"/>
        <v>Bovenbouw</v>
      </c>
      <c r="E619" s="10"/>
      <c r="F619" s="1" t="s">
        <v>246</v>
      </c>
    </row>
    <row r="620" spans="1:6" ht="42.75" x14ac:dyDescent="0.2">
      <c r="A620" s="47" t="s">
        <v>100</v>
      </c>
      <c r="B620" s="16" t="str">
        <f t="shared" si="27"/>
        <v>Ze zijn in staat om verbuiging van naamwoorden en vervoeging van werkwoorden te interpreteren en toe te passen.</v>
      </c>
      <c r="C620" s="16" t="str">
        <f t="shared" si="28"/>
        <v>Ik kan werken met naamwoorden en werkwoorden in een zin om verschillende betekenissen te creëren.</v>
      </c>
      <c r="D620" s="9" t="str">
        <f t="shared" si="29"/>
        <v>Bovenbouw</v>
      </c>
      <c r="E620" s="10"/>
      <c r="F620" s="1" t="s">
        <v>247</v>
      </c>
    </row>
    <row r="621" spans="1:6" ht="42.75" x14ac:dyDescent="0.2">
      <c r="A621" s="47" t="s">
        <v>100</v>
      </c>
      <c r="B621" s="16" t="str">
        <f t="shared" si="27"/>
        <v>Ze zijn in staat om verbuiging van naamwoorden en vervoeging van werkwoorden te interpreteren en toe te passen.</v>
      </c>
      <c r="C621" s="16" t="str">
        <f t="shared" si="28"/>
        <v>Ik kan werken met naamwoorden en werkwoorden in een zin om verschillende betekenissen te creëren.</v>
      </c>
      <c r="D621" s="9" t="str">
        <f t="shared" si="29"/>
        <v>Bovenbouw</v>
      </c>
      <c r="E621" s="10"/>
      <c r="F621" s="1" t="s">
        <v>248</v>
      </c>
    </row>
    <row r="622" spans="1:6" ht="42.75" x14ac:dyDescent="0.2">
      <c r="A622" s="47" t="s">
        <v>100</v>
      </c>
      <c r="B622" s="16" t="str">
        <f t="shared" si="27"/>
        <v>Ze zijn in staat om verbuiging van naamwoorden en vervoeging van werkwoorden te interpreteren en toe te passen.</v>
      </c>
      <c r="C622" s="16" t="str">
        <f t="shared" si="28"/>
        <v>Ik kan werken met naamwoorden en werkwoorden in een zin om verschillende betekenissen te creëren.</v>
      </c>
      <c r="D622" s="9" t="str">
        <f t="shared" si="29"/>
        <v>Bovenbouw</v>
      </c>
      <c r="E622" s="10"/>
      <c r="F622" s="1" t="s">
        <v>249</v>
      </c>
    </row>
    <row r="623" spans="1:6" ht="42.75" x14ac:dyDescent="0.2">
      <c r="A623" s="47" t="s">
        <v>100</v>
      </c>
      <c r="B623" s="16" t="str">
        <f t="shared" si="27"/>
        <v>Ze zijn in staat om verbuiging van naamwoorden en vervoeging van werkwoorden te interpreteren en toe te passen.</v>
      </c>
      <c r="C623" s="16" t="str">
        <f t="shared" si="28"/>
        <v>Ik kan werken met naamwoorden en werkwoorden in een zin om verschillende betekenissen te creëren.</v>
      </c>
      <c r="D623" s="9" t="str">
        <f t="shared" si="29"/>
        <v>Bovenbouw</v>
      </c>
      <c r="E623" s="10"/>
      <c r="F623" s="1" t="s">
        <v>250</v>
      </c>
    </row>
    <row r="624" spans="1:6" ht="42.75" x14ac:dyDescent="0.2">
      <c r="A624" s="47" t="s">
        <v>100</v>
      </c>
      <c r="B624" s="16" t="str">
        <f t="shared" si="27"/>
        <v>Ze zijn in staat om verbuiging van naamwoorden en vervoeging van werkwoorden te interpreteren en toe te passen.</v>
      </c>
      <c r="C624" s="16" t="str">
        <f t="shared" si="28"/>
        <v>Ik kan werken met naamwoorden en werkwoorden in een zin om verschillende betekenissen te creëren.</v>
      </c>
      <c r="D624" s="9" t="str">
        <f t="shared" si="29"/>
        <v>Bovenbouw</v>
      </c>
      <c r="E624" s="10"/>
      <c r="F624" s="1" t="s">
        <v>251</v>
      </c>
    </row>
    <row r="625" spans="1:6" ht="42.75" x14ac:dyDescent="0.2">
      <c r="A625" s="47" t="s">
        <v>100</v>
      </c>
      <c r="B625" s="16" t="str">
        <f t="shared" si="27"/>
        <v>Ze zijn in staat om verbuiging van naamwoorden en vervoeging van werkwoorden te interpreteren en toe te passen.</v>
      </c>
      <c r="C625" s="16" t="str">
        <f t="shared" si="28"/>
        <v>Ik kan werken met naamwoorden en werkwoorden in een zin om verschillende betekenissen te creëren.</v>
      </c>
      <c r="D625" s="9" t="str">
        <f t="shared" si="29"/>
        <v>Bovenbouw</v>
      </c>
      <c r="E625" s="10"/>
      <c r="F625" s="1" t="s">
        <v>252</v>
      </c>
    </row>
    <row r="626" spans="1:6" ht="42.75" x14ac:dyDescent="0.2">
      <c r="A626" s="47" t="s">
        <v>100</v>
      </c>
      <c r="B626" s="16" t="str">
        <f t="shared" si="27"/>
        <v>Ze zijn in staat om verbuiging van naamwoorden en vervoeging van werkwoorden te interpreteren en toe te passen.</v>
      </c>
      <c r="C626" s="16" t="str">
        <f t="shared" si="28"/>
        <v>Ik kan werken met naamwoorden en werkwoorden in een zin om verschillende betekenissen te creëren.</v>
      </c>
      <c r="D626" s="9" t="str">
        <f t="shared" si="29"/>
        <v>Bovenbouw</v>
      </c>
      <c r="E626" s="10"/>
      <c r="F626" s="1" t="s">
        <v>253</v>
      </c>
    </row>
    <row r="627" spans="1:6" ht="42.75" x14ac:dyDescent="0.2">
      <c r="A627" s="47" t="s">
        <v>100</v>
      </c>
      <c r="B627" s="16" t="str">
        <f t="shared" si="27"/>
        <v>Ze zijn in staat om verbuiging van naamwoorden en vervoeging van werkwoorden te interpreteren en toe te passen.</v>
      </c>
      <c r="C627" s="16" t="str">
        <f t="shared" si="28"/>
        <v>Ik kan werken met naamwoorden en werkwoorden in een zin om verschillende betekenissen te creëren.</v>
      </c>
      <c r="D627" s="9" t="str">
        <f t="shared" si="29"/>
        <v>Bovenbouw</v>
      </c>
      <c r="E627" s="10"/>
      <c r="F627" s="1" t="s">
        <v>254</v>
      </c>
    </row>
    <row r="628" spans="1:6" ht="42.75" x14ac:dyDescent="0.2">
      <c r="A628" s="47" t="s">
        <v>100</v>
      </c>
      <c r="B628" s="16" t="str">
        <f t="shared" si="27"/>
        <v>Ze zijn in staat om verbuiging van naamwoorden en vervoeging van werkwoorden te interpreteren en toe te passen.</v>
      </c>
      <c r="C628" s="16" t="str">
        <f t="shared" si="28"/>
        <v>Ik kan werken met naamwoorden en werkwoorden in een zin om verschillende betekenissen te creëren.</v>
      </c>
      <c r="D628" s="9" t="str">
        <f t="shared" si="29"/>
        <v>Bovenbouw</v>
      </c>
      <c r="E628" s="10"/>
      <c r="F628" s="1" t="s">
        <v>255</v>
      </c>
    </row>
    <row r="629" spans="1:6" ht="42.75" x14ac:dyDescent="0.2">
      <c r="A629" s="47" t="s">
        <v>100</v>
      </c>
      <c r="B629" s="16" t="str">
        <f t="shared" si="27"/>
        <v>Ze zijn in staat om verbuiging van naamwoorden en vervoeging van werkwoorden te interpreteren en toe te passen.</v>
      </c>
      <c r="C629" s="16" t="str">
        <f t="shared" si="28"/>
        <v>Ik kan werken met naamwoorden en werkwoorden in een zin om verschillende betekenissen te creëren.</v>
      </c>
      <c r="D629" s="9" t="str">
        <f t="shared" si="29"/>
        <v>Bovenbouw</v>
      </c>
      <c r="E629" s="10"/>
      <c r="F629" s="1" t="s">
        <v>256</v>
      </c>
    </row>
    <row r="630" spans="1:6" ht="42.75" x14ac:dyDescent="0.2">
      <c r="A630" s="47" t="s">
        <v>100</v>
      </c>
      <c r="B630" s="16" t="str">
        <f t="shared" si="27"/>
        <v>Ze zijn in staat om verbuiging van naamwoorden en vervoeging van werkwoorden te interpreteren en toe te passen.</v>
      </c>
      <c r="C630" s="16" t="str">
        <f t="shared" si="28"/>
        <v>Ik kan werken met naamwoorden en werkwoorden in een zin om verschillende betekenissen te creëren.</v>
      </c>
      <c r="D630" s="9" t="str">
        <f t="shared" si="29"/>
        <v>Bovenbouw</v>
      </c>
      <c r="E630" s="10"/>
      <c r="F630" s="1" t="s">
        <v>257</v>
      </c>
    </row>
    <row r="631" spans="1:6" ht="42.75" x14ac:dyDescent="0.2">
      <c r="A631" s="47" t="s">
        <v>100</v>
      </c>
      <c r="B631" s="16" t="str">
        <f t="shared" si="27"/>
        <v>Ze zijn in staat om verbuiging van naamwoorden en vervoeging van werkwoorden te interpreteren en toe te passen.</v>
      </c>
      <c r="C631" s="16" t="str">
        <f t="shared" si="28"/>
        <v>Ik kan werken met naamwoorden en werkwoorden in een zin om verschillende betekenissen te creëren.</v>
      </c>
      <c r="D631" s="9" t="str">
        <f t="shared" si="29"/>
        <v>Bovenbouw</v>
      </c>
      <c r="E631" s="10"/>
      <c r="F631" s="1" t="s">
        <v>258</v>
      </c>
    </row>
    <row r="632" spans="1:6" ht="42.75" x14ac:dyDescent="0.2">
      <c r="A632" s="47" t="s">
        <v>100</v>
      </c>
      <c r="B632" s="16" t="str">
        <f t="shared" si="27"/>
        <v>Ze zijn in staat om verbuiging van naamwoorden en vervoeging van werkwoorden te interpreteren en toe te passen.</v>
      </c>
      <c r="C632" s="16" t="str">
        <f t="shared" si="28"/>
        <v>Ik kan werken met naamwoorden en werkwoorden in een zin om verschillende betekenissen te creëren.</v>
      </c>
      <c r="D632" s="9" t="str">
        <f t="shared" si="29"/>
        <v>Bovenbouw</v>
      </c>
      <c r="E632" s="10"/>
      <c r="F632" s="1" t="s">
        <v>259</v>
      </c>
    </row>
    <row r="633" spans="1:6" ht="42.75" x14ac:dyDescent="0.2">
      <c r="A633" s="47" t="s">
        <v>100</v>
      </c>
      <c r="B633" s="16" t="str">
        <f t="shared" si="27"/>
        <v>Ze zijn in staat om verbuiging van naamwoorden en vervoeging van werkwoorden te interpreteren en toe te passen.</v>
      </c>
      <c r="C633" s="16" t="str">
        <f t="shared" si="28"/>
        <v>Ik kan werken met naamwoorden en werkwoorden in een zin om verschillende betekenissen te creëren.</v>
      </c>
      <c r="D633" s="9" t="str">
        <f t="shared" si="29"/>
        <v>Bovenbouw</v>
      </c>
      <c r="E633" s="10"/>
      <c r="F633" s="1" t="s">
        <v>260</v>
      </c>
    </row>
    <row r="634" spans="1:6" ht="42.75" x14ac:dyDescent="0.2">
      <c r="A634" s="47" t="s">
        <v>100</v>
      </c>
      <c r="B634" s="16" t="str">
        <f t="shared" si="27"/>
        <v>Ze zijn in staat om verbuiging van naamwoorden en vervoeging van werkwoorden te interpreteren en toe te passen.</v>
      </c>
      <c r="C634" s="16" t="str">
        <f t="shared" si="28"/>
        <v>Ik kan werken met naamwoorden en werkwoorden in een zin om verschillende betekenissen te creëren.</v>
      </c>
      <c r="D634" s="9" t="str">
        <f t="shared" si="29"/>
        <v>Bovenbouw</v>
      </c>
      <c r="E634" s="10"/>
      <c r="F634" s="1" t="s">
        <v>261</v>
      </c>
    </row>
    <row r="635" spans="1:6" ht="42.75" x14ac:dyDescent="0.2">
      <c r="A635" s="47" t="s">
        <v>100</v>
      </c>
      <c r="B635" s="16" t="str">
        <f t="shared" si="27"/>
        <v>Ze zijn in staat om verbuiging van naamwoorden en vervoeging van werkwoorden te interpreteren en toe te passen.</v>
      </c>
      <c r="C635" s="16" t="str">
        <f t="shared" si="28"/>
        <v>Ik kan werken met naamwoorden en werkwoorden in een zin om verschillende betekenissen te creëren.</v>
      </c>
      <c r="D635" s="9" t="str">
        <f t="shared" si="29"/>
        <v>Bovenbouw</v>
      </c>
      <c r="E635" s="10"/>
      <c r="F635" s="1" t="s">
        <v>262</v>
      </c>
    </row>
    <row r="636" spans="1:6" ht="42.75" x14ac:dyDescent="0.2">
      <c r="A636" s="47" t="s">
        <v>100</v>
      </c>
      <c r="B636" s="16" t="str">
        <f t="shared" si="27"/>
        <v>Ze zijn in staat om verbuiging van naamwoorden en vervoeging van werkwoorden te interpreteren en toe te passen.</v>
      </c>
      <c r="C636" s="16" t="str">
        <f t="shared" si="28"/>
        <v>Ik kan werken met naamwoorden en werkwoorden in een zin om verschillende betekenissen te creëren.</v>
      </c>
      <c r="D636" s="9" t="str">
        <f t="shared" si="29"/>
        <v>Bovenbouw</v>
      </c>
      <c r="E636" s="10"/>
      <c r="F636" s="1" t="s">
        <v>263</v>
      </c>
    </row>
    <row r="637" spans="1:6" ht="42.75" x14ac:dyDescent="0.2">
      <c r="A637" s="47" t="s">
        <v>100</v>
      </c>
      <c r="B637" s="16" t="str">
        <f t="shared" si="27"/>
        <v>Ze zijn in staat om verbuiging van naamwoorden en vervoeging van werkwoorden te interpreteren en toe te passen.</v>
      </c>
      <c r="C637" s="16" t="str">
        <f t="shared" si="28"/>
        <v>Ik kan werken met naamwoorden en werkwoorden in een zin om verschillende betekenissen te creëren.</v>
      </c>
      <c r="D637" s="9" t="str">
        <f t="shared" si="29"/>
        <v>Bovenbouw</v>
      </c>
      <c r="E637" s="10"/>
      <c r="F637" s="1" t="s">
        <v>264</v>
      </c>
    </row>
    <row r="638" spans="1:6" ht="42.75" x14ac:dyDescent="0.2">
      <c r="A638" s="47" t="s">
        <v>100</v>
      </c>
      <c r="B638" s="16" t="str">
        <f t="shared" si="27"/>
        <v>Ze zijn in staat om verbuiging van naamwoorden en vervoeging van werkwoorden te interpreteren en toe te passen.</v>
      </c>
      <c r="C638" s="16" t="str">
        <f t="shared" si="28"/>
        <v>Ik kan werken met naamwoorden en werkwoorden in een zin om verschillende betekenissen te creëren.</v>
      </c>
      <c r="D638" s="9" t="str">
        <f t="shared" si="29"/>
        <v>Bovenbouw</v>
      </c>
      <c r="E638" s="10"/>
      <c r="F638" s="1" t="s">
        <v>265</v>
      </c>
    </row>
    <row r="639" spans="1:6" ht="42.75" x14ac:dyDescent="0.2">
      <c r="A639" s="47" t="s">
        <v>100</v>
      </c>
      <c r="B639" s="16" t="str">
        <f t="shared" si="27"/>
        <v>Ze zijn in staat om verbuiging van naamwoorden en vervoeging van werkwoorden te interpreteren en toe te passen.</v>
      </c>
      <c r="C639" s="16" t="str">
        <f t="shared" si="28"/>
        <v>Ik kan werken met naamwoorden en werkwoorden in een zin om verschillende betekenissen te creëren.</v>
      </c>
      <c r="D639" s="9" t="str">
        <f t="shared" si="29"/>
        <v>Bovenbouw</v>
      </c>
      <c r="E639" s="10"/>
      <c r="F639" s="1" t="s">
        <v>266</v>
      </c>
    </row>
    <row r="640" spans="1:6" ht="42.75" x14ac:dyDescent="0.2">
      <c r="A640" s="47" t="s">
        <v>100</v>
      </c>
      <c r="B640" s="16" t="str">
        <f t="shared" si="27"/>
        <v>Ze zijn in staat om verbuiging van naamwoorden en vervoeging van werkwoorden te interpreteren en toe te passen.</v>
      </c>
      <c r="C640" s="16" t="str">
        <f t="shared" si="28"/>
        <v>Ik kan werken met naamwoorden en werkwoorden in een zin om verschillende betekenissen te creëren.</v>
      </c>
      <c r="D640" s="9" t="str">
        <f t="shared" si="29"/>
        <v>Bovenbouw</v>
      </c>
      <c r="E640" s="10"/>
      <c r="F640" s="1" t="s">
        <v>267</v>
      </c>
    </row>
    <row r="641" spans="1:6" ht="42.75" x14ac:dyDescent="0.2">
      <c r="A641" s="47" t="s">
        <v>100</v>
      </c>
      <c r="B641" s="16" t="str">
        <f t="shared" ref="B641:B704" si="30">IF(A641="2.8.1","Kinderen weten dat uiteenlopende tekstgenres verschillende functies hebben.",IF(A641="2.8.2","Ze hebben zicht op de processen van schriftelijk taalgebruik.",IF(A641="2.8.3","Ze maken onderscheid tussen woordsoorten.",IF(A641="2.8.4","Ze kennen de afgrenzing van een zin.",IF(A641="2.8.5","Ze kennen de globale structuur van verhalen en informatieve teksten.",IF(A641="2.8.6","Kinderen zijn in staat qua functie en structuur onderscheid te maken tussen verhalende, informatieve, argumentatieve, directieve en expressieve teksten.",IF(A641="2.8.7","Ze zijn in staat om verbuiging van naamwoorden en vervoeging van werkwoorden te interpreteren en toe te passen.",IF(A641="2.8.8","Ze beheersen basale grammaticale begrippen, zoals onderwerp, gezegde en persoonsvorm.",IF(A641="2.8.9","Ze maken het onderscheid tussen formeel en informeel gebruik van geschreven taal.",IF(A641="2.8.10","Ze begrijpen dat de geschreven taalcode is gebaseerd op de standaardtaal.","Voer tussendoel in"))))))))))</f>
        <v>Ze zijn in staat om verbuiging van naamwoorden en vervoeging van werkwoorden te interpreteren en toe te passen.</v>
      </c>
      <c r="C641" s="16" t="str">
        <f t="shared" ref="C641:C704" si="31">IF(A641="2.8.1","Ik weet wanneer je welke tekstsoort gebruikt.",IF(A641="2.8.2","Ik kan vertellen welke stappen er gezet zijn bij het schrijven van een tekst.",IF(A641="2.8.3","Ik herken verschillende woordsoorten.",IF(A641="2.8.4","Ik begin een zin met een hoofdletter en eindig met een punt.",IF(A641="2.8.5","Ik gebruik in een tekst altijd een inleiding, een kern en slot.",IF(A641="2.8.6","Ik kan het verschil bepalen tussen verschillende tekstsoorten door te kijken naar het doel en de opbouw/structuur van de tekst.",IF(A641="2.8.7","Ik kan werken met naamwoorden en werkwoorden in een zin om verschillende betekenissen te creëren.",IF(A641="2.8.8","Ik kan de betekenis van onderwerp, gezegde en persoonsvorm verwoorden.",IF(A641="2.8.9","Ik weet het verschil tussen formeel en informeel geschreven taalgebruik.",IF(A641="2.8.10","Ik kan de standaard regels van onze geschreven taal verwoorden.","Voer tussendoel in"))))))))))</f>
        <v>Ik kan werken met naamwoorden en werkwoorden in een zin om verschillende betekenissen te creëren.</v>
      </c>
      <c r="D641" s="9" t="str">
        <f t="shared" ref="D641:D704" si="32">IF(A641="2.8.1","Middenbouw",IF(A641="2.8.2","Middenbouw",IF(A641="2.8.3","Middenbouw",IF(A641="2.8.4","Middenbouw",IF(A641="2.8.5","Middenbouw",IF(A641="2.8.6","Bovenbouw",IF(A641="2.8.7","Bovenbouw",IF(A641="2.8.8","Bovenbouw",IF(A641="2.8.9","Bovenbouw",IF(A641="2.8.10","Bovenbouw","Onbepaald"))))))))))</f>
        <v>Bovenbouw</v>
      </c>
      <c r="E641" s="10"/>
      <c r="F641" s="1" t="s">
        <v>268</v>
      </c>
    </row>
    <row r="642" spans="1:6" ht="42.75" x14ac:dyDescent="0.2">
      <c r="A642" s="47" t="s">
        <v>100</v>
      </c>
      <c r="B642" s="16" t="str">
        <f t="shared" si="30"/>
        <v>Ze zijn in staat om verbuiging van naamwoorden en vervoeging van werkwoorden te interpreteren en toe te passen.</v>
      </c>
      <c r="C642" s="16" t="str">
        <f t="shared" si="31"/>
        <v>Ik kan werken met naamwoorden en werkwoorden in een zin om verschillende betekenissen te creëren.</v>
      </c>
      <c r="D642" s="9" t="str">
        <f t="shared" si="32"/>
        <v>Bovenbouw</v>
      </c>
      <c r="E642" s="10"/>
      <c r="F642" s="1" t="s">
        <v>269</v>
      </c>
    </row>
    <row r="643" spans="1:6" ht="42.75" x14ac:dyDescent="0.2">
      <c r="A643" s="47" t="s">
        <v>100</v>
      </c>
      <c r="B643" s="16" t="str">
        <f t="shared" si="30"/>
        <v>Ze zijn in staat om verbuiging van naamwoorden en vervoeging van werkwoorden te interpreteren en toe te passen.</v>
      </c>
      <c r="C643" s="16" t="str">
        <f t="shared" si="31"/>
        <v>Ik kan werken met naamwoorden en werkwoorden in een zin om verschillende betekenissen te creëren.</v>
      </c>
      <c r="D643" s="9" t="str">
        <f t="shared" si="32"/>
        <v>Bovenbouw</v>
      </c>
      <c r="E643" s="10"/>
      <c r="F643" s="1" t="s">
        <v>270</v>
      </c>
    </row>
    <row r="644" spans="1:6" ht="42.75" x14ac:dyDescent="0.2">
      <c r="A644" s="47" t="s">
        <v>100</v>
      </c>
      <c r="B644" s="16" t="str">
        <f t="shared" si="30"/>
        <v>Ze zijn in staat om verbuiging van naamwoorden en vervoeging van werkwoorden te interpreteren en toe te passen.</v>
      </c>
      <c r="C644" s="16" t="str">
        <f t="shared" si="31"/>
        <v>Ik kan werken met naamwoorden en werkwoorden in een zin om verschillende betekenissen te creëren.</v>
      </c>
      <c r="D644" s="9" t="str">
        <f t="shared" si="32"/>
        <v>Bovenbouw</v>
      </c>
      <c r="E644" s="10"/>
      <c r="F644" s="1" t="s">
        <v>271</v>
      </c>
    </row>
    <row r="645" spans="1:6" ht="42.75" x14ac:dyDescent="0.2">
      <c r="A645" s="47" t="s">
        <v>100</v>
      </c>
      <c r="B645" s="16" t="str">
        <f t="shared" si="30"/>
        <v>Ze zijn in staat om verbuiging van naamwoorden en vervoeging van werkwoorden te interpreteren en toe te passen.</v>
      </c>
      <c r="C645" s="16" t="str">
        <f t="shared" si="31"/>
        <v>Ik kan werken met naamwoorden en werkwoorden in een zin om verschillende betekenissen te creëren.</v>
      </c>
      <c r="D645" s="9" t="str">
        <f t="shared" si="32"/>
        <v>Bovenbouw</v>
      </c>
      <c r="E645" s="10"/>
      <c r="F645" s="1" t="s">
        <v>272</v>
      </c>
    </row>
    <row r="646" spans="1:6" ht="42.75" x14ac:dyDescent="0.2">
      <c r="A646" s="47" t="s">
        <v>100</v>
      </c>
      <c r="B646" s="16" t="str">
        <f t="shared" si="30"/>
        <v>Ze zijn in staat om verbuiging van naamwoorden en vervoeging van werkwoorden te interpreteren en toe te passen.</v>
      </c>
      <c r="C646" s="16" t="str">
        <f t="shared" si="31"/>
        <v>Ik kan werken met naamwoorden en werkwoorden in een zin om verschillende betekenissen te creëren.</v>
      </c>
      <c r="D646" s="9" t="str">
        <f t="shared" si="32"/>
        <v>Bovenbouw</v>
      </c>
      <c r="E646" s="10"/>
      <c r="F646" s="1" t="s">
        <v>273</v>
      </c>
    </row>
    <row r="647" spans="1:6" ht="42.75" x14ac:dyDescent="0.2">
      <c r="A647" s="47" t="s">
        <v>100</v>
      </c>
      <c r="B647" s="16" t="str">
        <f t="shared" si="30"/>
        <v>Ze zijn in staat om verbuiging van naamwoorden en vervoeging van werkwoorden te interpreteren en toe te passen.</v>
      </c>
      <c r="C647" s="16" t="str">
        <f t="shared" si="31"/>
        <v>Ik kan werken met naamwoorden en werkwoorden in een zin om verschillende betekenissen te creëren.</v>
      </c>
      <c r="D647" s="9" t="str">
        <f t="shared" si="32"/>
        <v>Bovenbouw</v>
      </c>
      <c r="E647" s="10"/>
      <c r="F647" s="1" t="s">
        <v>274</v>
      </c>
    </row>
    <row r="648" spans="1:6" ht="42.75" x14ac:dyDescent="0.2">
      <c r="A648" s="47" t="s">
        <v>100</v>
      </c>
      <c r="B648" s="16" t="str">
        <f t="shared" si="30"/>
        <v>Ze zijn in staat om verbuiging van naamwoorden en vervoeging van werkwoorden te interpreteren en toe te passen.</v>
      </c>
      <c r="C648" s="16" t="str">
        <f t="shared" si="31"/>
        <v>Ik kan werken met naamwoorden en werkwoorden in een zin om verschillende betekenissen te creëren.</v>
      </c>
      <c r="D648" s="9" t="str">
        <f t="shared" si="32"/>
        <v>Bovenbouw</v>
      </c>
      <c r="E648" s="10"/>
      <c r="F648" s="1" t="s">
        <v>275</v>
      </c>
    </row>
    <row r="649" spans="1:6" ht="42.75" x14ac:dyDescent="0.2">
      <c r="A649" s="47" t="s">
        <v>100</v>
      </c>
      <c r="B649" s="16" t="str">
        <f t="shared" si="30"/>
        <v>Ze zijn in staat om verbuiging van naamwoorden en vervoeging van werkwoorden te interpreteren en toe te passen.</v>
      </c>
      <c r="C649" s="16" t="str">
        <f t="shared" si="31"/>
        <v>Ik kan werken met naamwoorden en werkwoorden in een zin om verschillende betekenissen te creëren.</v>
      </c>
      <c r="D649" s="9" t="str">
        <f t="shared" si="32"/>
        <v>Bovenbouw</v>
      </c>
      <c r="E649" s="10"/>
      <c r="F649" s="1" t="s">
        <v>276</v>
      </c>
    </row>
    <row r="650" spans="1:6" ht="42.75" x14ac:dyDescent="0.2">
      <c r="A650" s="47" t="s">
        <v>100</v>
      </c>
      <c r="B650" s="16" t="str">
        <f t="shared" si="30"/>
        <v>Ze zijn in staat om verbuiging van naamwoorden en vervoeging van werkwoorden te interpreteren en toe te passen.</v>
      </c>
      <c r="C650" s="16" t="str">
        <f t="shared" si="31"/>
        <v>Ik kan werken met naamwoorden en werkwoorden in een zin om verschillende betekenissen te creëren.</v>
      </c>
      <c r="D650" s="9" t="str">
        <f t="shared" si="32"/>
        <v>Bovenbouw</v>
      </c>
      <c r="E650" s="10"/>
      <c r="F650" s="1" t="s">
        <v>277</v>
      </c>
    </row>
    <row r="651" spans="1:6" ht="42.75" x14ac:dyDescent="0.2">
      <c r="A651" s="47" t="s">
        <v>100</v>
      </c>
      <c r="B651" s="16" t="str">
        <f t="shared" si="30"/>
        <v>Ze zijn in staat om verbuiging van naamwoorden en vervoeging van werkwoorden te interpreteren en toe te passen.</v>
      </c>
      <c r="C651" s="16" t="str">
        <f t="shared" si="31"/>
        <v>Ik kan werken met naamwoorden en werkwoorden in een zin om verschillende betekenissen te creëren.</v>
      </c>
      <c r="D651" s="9" t="str">
        <f t="shared" si="32"/>
        <v>Bovenbouw</v>
      </c>
      <c r="E651" s="10"/>
      <c r="F651" s="1" t="s">
        <v>278</v>
      </c>
    </row>
    <row r="652" spans="1:6" ht="42.75" x14ac:dyDescent="0.2">
      <c r="A652" s="47" t="s">
        <v>100</v>
      </c>
      <c r="B652" s="16" t="str">
        <f t="shared" si="30"/>
        <v>Ze zijn in staat om verbuiging van naamwoorden en vervoeging van werkwoorden te interpreteren en toe te passen.</v>
      </c>
      <c r="C652" s="16" t="str">
        <f t="shared" si="31"/>
        <v>Ik kan werken met naamwoorden en werkwoorden in een zin om verschillende betekenissen te creëren.</v>
      </c>
      <c r="D652" s="9" t="str">
        <f t="shared" si="32"/>
        <v>Bovenbouw</v>
      </c>
      <c r="E652" s="10"/>
      <c r="F652" s="1" t="s">
        <v>279</v>
      </c>
    </row>
    <row r="653" spans="1:6" ht="42.75" x14ac:dyDescent="0.2">
      <c r="A653" s="47" t="s">
        <v>100</v>
      </c>
      <c r="B653" s="16" t="str">
        <f t="shared" si="30"/>
        <v>Ze zijn in staat om verbuiging van naamwoorden en vervoeging van werkwoorden te interpreteren en toe te passen.</v>
      </c>
      <c r="C653" s="16" t="str">
        <f t="shared" si="31"/>
        <v>Ik kan werken met naamwoorden en werkwoorden in een zin om verschillende betekenissen te creëren.</v>
      </c>
      <c r="D653" s="9" t="str">
        <f t="shared" si="32"/>
        <v>Bovenbouw</v>
      </c>
      <c r="E653" s="10"/>
      <c r="F653" s="1" t="s">
        <v>280</v>
      </c>
    </row>
    <row r="654" spans="1:6" ht="42.75" x14ac:dyDescent="0.2">
      <c r="A654" s="47" t="s">
        <v>100</v>
      </c>
      <c r="B654" s="16" t="str">
        <f t="shared" si="30"/>
        <v>Ze zijn in staat om verbuiging van naamwoorden en vervoeging van werkwoorden te interpreteren en toe te passen.</v>
      </c>
      <c r="C654" s="16" t="str">
        <f t="shared" si="31"/>
        <v>Ik kan werken met naamwoorden en werkwoorden in een zin om verschillende betekenissen te creëren.</v>
      </c>
      <c r="D654" s="9" t="str">
        <f t="shared" si="32"/>
        <v>Bovenbouw</v>
      </c>
      <c r="E654" s="10"/>
      <c r="F654" s="1" t="s">
        <v>281</v>
      </c>
    </row>
    <row r="655" spans="1:6" ht="42.75" x14ac:dyDescent="0.2">
      <c r="A655" s="47" t="s">
        <v>100</v>
      </c>
      <c r="B655" s="16" t="str">
        <f t="shared" si="30"/>
        <v>Ze zijn in staat om verbuiging van naamwoorden en vervoeging van werkwoorden te interpreteren en toe te passen.</v>
      </c>
      <c r="C655" s="16" t="str">
        <f t="shared" si="31"/>
        <v>Ik kan werken met naamwoorden en werkwoorden in een zin om verschillende betekenissen te creëren.</v>
      </c>
      <c r="D655" s="9" t="str">
        <f t="shared" si="32"/>
        <v>Bovenbouw</v>
      </c>
      <c r="E655" s="10"/>
      <c r="F655" s="1" t="s">
        <v>282</v>
      </c>
    </row>
    <row r="656" spans="1:6" ht="42.75" x14ac:dyDescent="0.2">
      <c r="A656" s="47" t="s">
        <v>100</v>
      </c>
      <c r="B656" s="16" t="str">
        <f t="shared" si="30"/>
        <v>Ze zijn in staat om verbuiging van naamwoorden en vervoeging van werkwoorden te interpreteren en toe te passen.</v>
      </c>
      <c r="C656" s="16" t="str">
        <f t="shared" si="31"/>
        <v>Ik kan werken met naamwoorden en werkwoorden in een zin om verschillende betekenissen te creëren.</v>
      </c>
      <c r="D656" s="9" t="str">
        <f t="shared" si="32"/>
        <v>Bovenbouw</v>
      </c>
      <c r="E656" s="10"/>
      <c r="F656" s="1" t="s">
        <v>283</v>
      </c>
    </row>
    <row r="657" spans="1:6" ht="42.75" x14ac:dyDescent="0.2">
      <c r="A657" s="47" t="s">
        <v>100</v>
      </c>
      <c r="B657" s="16" t="str">
        <f t="shared" si="30"/>
        <v>Ze zijn in staat om verbuiging van naamwoorden en vervoeging van werkwoorden te interpreteren en toe te passen.</v>
      </c>
      <c r="C657" s="16" t="str">
        <f t="shared" si="31"/>
        <v>Ik kan werken met naamwoorden en werkwoorden in een zin om verschillende betekenissen te creëren.</v>
      </c>
      <c r="D657" s="9" t="str">
        <f t="shared" si="32"/>
        <v>Bovenbouw</v>
      </c>
      <c r="E657" s="10"/>
      <c r="F657" s="1" t="s">
        <v>284</v>
      </c>
    </row>
    <row r="658" spans="1:6" ht="42.75" x14ac:dyDescent="0.2">
      <c r="A658" s="47" t="s">
        <v>100</v>
      </c>
      <c r="B658" s="16" t="str">
        <f t="shared" si="30"/>
        <v>Ze zijn in staat om verbuiging van naamwoorden en vervoeging van werkwoorden te interpreteren en toe te passen.</v>
      </c>
      <c r="C658" s="16" t="str">
        <f t="shared" si="31"/>
        <v>Ik kan werken met naamwoorden en werkwoorden in een zin om verschillende betekenissen te creëren.</v>
      </c>
      <c r="D658" s="9" t="str">
        <f t="shared" si="32"/>
        <v>Bovenbouw</v>
      </c>
      <c r="E658" s="10"/>
      <c r="F658" s="1" t="s">
        <v>285</v>
      </c>
    </row>
    <row r="659" spans="1:6" ht="42.75" x14ac:dyDescent="0.2">
      <c r="A659" s="47" t="s">
        <v>100</v>
      </c>
      <c r="B659" s="16" t="str">
        <f t="shared" si="30"/>
        <v>Ze zijn in staat om verbuiging van naamwoorden en vervoeging van werkwoorden te interpreteren en toe te passen.</v>
      </c>
      <c r="C659" s="16" t="str">
        <f t="shared" si="31"/>
        <v>Ik kan werken met naamwoorden en werkwoorden in een zin om verschillende betekenissen te creëren.</v>
      </c>
      <c r="D659" s="9" t="str">
        <f t="shared" si="32"/>
        <v>Bovenbouw</v>
      </c>
      <c r="E659" s="10"/>
      <c r="F659" s="1" t="s">
        <v>286</v>
      </c>
    </row>
    <row r="660" spans="1:6" ht="42.75" x14ac:dyDescent="0.2">
      <c r="A660" s="47" t="s">
        <v>100</v>
      </c>
      <c r="B660" s="16" t="str">
        <f t="shared" si="30"/>
        <v>Ze zijn in staat om verbuiging van naamwoorden en vervoeging van werkwoorden te interpreteren en toe te passen.</v>
      </c>
      <c r="C660" s="16" t="str">
        <f t="shared" si="31"/>
        <v>Ik kan werken met naamwoorden en werkwoorden in een zin om verschillende betekenissen te creëren.</v>
      </c>
      <c r="D660" s="9" t="str">
        <f t="shared" si="32"/>
        <v>Bovenbouw</v>
      </c>
      <c r="E660" s="10"/>
      <c r="F660" s="1" t="s">
        <v>287</v>
      </c>
    </row>
    <row r="661" spans="1:6" ht="42.75" x14ac:dyDescent="0.2">
      <c r="A661" s="47" t="s">
        <v>100</v>
      </c>
      <c r="B661" s="16" t="str">
        <f t="shared" si="30"/>
        <v>Ze zijn in staat om verbuiging van naamwoorden en vervoeging van werkwoorden te interpreteren en toe te passen.</v>
      </c>
      <c r="C661" s="16" t="str">
        <f t="shared" si="31"/>
        <v>Ik kan werken met naamwoorden en werkwoorden in een zin om verschillende betekenissen te creëren.</v>
      </c>
      <c r="D661" s="9" t="str">
        <f t="shared" si="32"/>
        <v>Bovenbouw</v>
      </c>
      <c r="E661" s="10"/>
      <c r="F661" s="1" t="s">
        <v>288</v>
      </c>
    </row>
    <row r="662" spans="1:6" ht="42.75" x14ac:dyDescent="0.2">
      <c r="A662" s="47" t="s">
        <v>100</v>
      </c>
      <c r="B662" s="16" t="str">
        <f t="shared" si="30"/>
        <v>Ze zijn in staat om verbuiging van naamwoorden en vervoeging van werkwoorden te interpreteren en toe te passen.</v>
      </c>
      <c r="C662" s="16" t="str">
        <f t="shared" si="31"/>
        <v>Ik kan werken met naamwoorden en werkwoorden in een zin om verschillende betekenissen te creëren.</v>
      </c>
      <c r="D662" s="9" t="str">
        <f t="shared" si="32"/>
        <v>Bovenbouw</v>
      </c>
      <c r="E662" s="10"/>
      <c r="F662" s="1" t="s">
        <v>289</v>
      </c>
    </row>
    <row r="663" spans="1:6" ht="42.75" x14ac:dyDescent="0.2">
      <c r="A663" s="47" t="s">
        <v>100</v>
      </c>
      <c r="B663" s="16" t="str">
        <f t="shared" si="30"/>
        <v>Ze zijn in staat om verbuiging van naamwoorden en vervoeging van werkwoorden te interpreteren en toe te passen.</v>
      </c>
      <c r="C663" s="16" t="str">
        <f t="shared" si="31"/>
        <v>Ik kan werken met naamwoorden en werkwoorden in een zin om verschillende betekenissen te creëren.</v>
      </c>
      <c r="D663" s="9" t="str">
        <f t="shared" si="32"/>
        <v>Bovenbouw</v>
      </c>
      <c r="E663" s="10"/>
      <c r="F663" s="1" t="s">
        <v>290</v>
      </c>
    </row>
    <row r="664" spans="1:6" ht="42.75" x14ac:dyDescent="0.2">
      <c r="A664" s="47" t="s">
        <v>100</v>
      </c>
      <c r="B664" s="16" t="str">
        <f t="shared" si="30"/>
        <v>Ze zijn in staat om verbuiging van naamwoorden en vervoeging van werkwoorden te interpreteren en toe te passen.</v>
      </c>
      <c r="C664" s="16" t="str">
        <f t="shared" si="31"/>
        <v>Ik kan werken met naamwoorden en werkwoorden in een zin om verschillende betekenissen te creëren.</v>
      </c>
      <c r="D664" s="9" t="str">
        <f t="shared" si="32"/>
        <v>Bovenbouw</v>
      </c>
      <c r="E664" s="10"/>
      <c r="F664" s="1" t="s">
        <v>291</v>
      </c>
    </row>
    <row r="665" spans="1:6" ht="42.75" x14ac:dyDescent="0.2">
      <c r="A665" s="47" t="s">
        <v>100</v>
      </c>
      <c r="B665" s="16" t="str">
        <f t="shared" si="30"/>
        <v>Ze zijn in staat om verbuiging van naamwoorden en vervoeging van werkwoorden te interpreteren en toe te passen.</v>
      </c>
      <c r="C665" s="16" t="str">
        <f t="shared" si="31"/>
        <v>Ik kan werken met naamwoorden en werkwoorden in een zin om verschillende betekenissen te creëren.</v>
      </c>
      <c r="D665" s="9" t="str">
        <f t="shared" si="32"/>
        <v>Bovenbouw</v>
      </c>
      <c r="E665" s="10"/>
      <c r="F665" s="1" t="s">
        <v>292</v>
      </c>
    </row>
    <row r="666" spans="1:6" ht="42.75" x14ac:dyDescent="0.2">
      <c r="A666" s="47" t="s">
        <v>100</v>
      </c>
      <c r="B666" s="16" t="str">
        <f t="shared" si="30"/>
        <v>Ze zijn in staat om verbuiging van naamwoorden en vervoeging van werkwoorden te interpreteren en toe te passen.</v>
      </c>
      <c r="C666" s="16" t="str">
        <f t="shared" si="31"/>
        <v>Ik kan werken met naamwoorden en werkwoorden in een zin om verschillende betekenissen te creëren.</v>
      </c>
      <c r="D666" s="9" t="str">
        <f t="shared" si="32"/>
        <v>Bovenbouw</v>
      </c>
      <c r="E666" s="10"/>
      <c r="F666" s="1" t="s">
        <v>293</v>
      </c>
    </row>
    <row r="667" spans="1:6" ht="42.75" x14ac:dyDescent="0.2">
      <c r="A667" s="47" t="s">
        <v>100</v>
      </c>
      <c r="B667" s="16" t="str">
        <f t="shared" si="30"/>
        <v>Ze zijn in staat om verbuiging van naamwoorden en vervoeging van werkwoorden te interpreteren en toe te passen.</v>
      </c>
      <c r="C667" s="16" t="str">
        <f t="shared" si="31"/>
        <v>Ik kan werken met naamwoorden en werkwoorden in een zin om verschillende betekenissen te creëren.</v>
      </c>
      <c r="D667" s="9" t="str">
        <f t="shared" si="32"/>
        <v>Bovenbouw</v>
      </c>
      <c r="E667" s="10"/>
      <c r="F667" s="1" t="s">
        <v>294</v>
      </c>
    </row>
    <row r="668" spans="1:6" ht="42.75" x14ac:dyDescent="0.2">
      <c r="A668" s="47" t="s">
        <v>100</v>
      </c>
      <c r="B668" s="16" t="str">
        <f t="shared" si="30"/>
        <v>Ze zijn in staat om verbuiging van naamwoorden en vervoeging van werkwoorden te interpreteren en toe te passen.</v>
      </c>
      <c r="C668" s="16" t="str">
        <f t="shared" si="31"/>
        <v>Ik kan werken met naamwoorden en werkwoorden in een zin om verschillende betekenissen te creëren.</v>
      </c>
      <c r="D668" s="9" t="str">
        <f t="shared" si="32"/>
        <v>Bovenbouw</v>
      </c>
      <c r="E668" s="10"/>
      <c r="F668" s="1" t="s">
        <v>295</v>
      </c>
    </row>
    <row r="669" spans="1:6" ht="42.75" x14ac:dyDescent="0.2">
      <c r="A669" s="47" t="s">
        <v>100</v>
      </c>
      <c r="B669" s="16" t="str">
        <f t="shared" si="30"/>
        <v>Ze zijn in staat om verbuiging van naamwoorden en vervoeging van werkwoorden te interpreteren en toe te passen.</v>
      </c>
      <c r="C669" s="16" t="str">
        <f t="shared" si="31"/>
        <v>Ik kan werken met naamwoorden en werkwoorden in een zin om verschillende betekenissen te creëren.</v>
      </c>
      <c r="D669" s="9" t="str">
        <f t="shared" si="32"/>
        <v>Bovenbouw</v>
      </c>
      <c r="E669" s="10"/>
      <c r="F669" s="1" t="s">
        <v>296</v>
      </c>
    </row>
    <row r="670" spans="1:6" ht="42.75" x14ac:dyDescent="0.2">
      <c r="A670" s="48" t="s">
        <v>100</v>
      </c>
      <c r="B670" s="16" t="str">
        <f t="shared" si="30"/>
        <v>Ze zijn in staat om verbuiging van naamwoorden en vervoeging van werkwoorden te interpreteren en toe te passen.</v>
      </c>
      <c r="C670" s="16" t="str">
        <f t="shared" si="31"/>
        <v>Ik kan werken met naamwoorden en werkwoorden in een zin om verschillende betekenissen te creëren.</v>
      </c>
      <c r="D670" s="9" t="str">
        <f t="shared" si="32"/>
        <v>Bovenbouw</v>
      </c>
      <c r="E670" s="12"/>
      <c r="F670" s="13" t="s">
        <v>297</v>
      </c>
    </row>
    <row r="671" spans="1:6" ht="42.75" x14ac:dyDescent="0.2">
      <c r="A671" s="48" t="s">
        <v>100</v>
      </c>
      <c r="B671" s="16" t="str">
        <f t="shared" si="30"/>
        <v>Ze zijn in staat om verbuiging van naamwoorden en vervoeging van werkwoorden te interpreteren en toe te passen.</v>
      </c>
      <c r="C671" s="16" t="str">
        <f t="shared" si="31"/>
        <v>Ik kan werken met naamwoorden en werkwoorden in een zin om verschillende betekenissen te creëren.</v>
      </c>
      <c r="D671" s="9" t="str">
        <f t="shared" si="32"/>
        <v>Bovenbouw</v>
      </c>
      <c r="E671" s="10"/>
      <c r="F671" s="1" t="s">
        <v>298</v>
      </c>
    </row>
    <row r="672" spans="1:6" ht="42.75" x14ac:dyDescent="0.2">
      <c r="A672" s="48" t="s">
        <v>100</v>
      </c>
      <c r="B672" s="16" t="str">
        <f t="shared" si="30"/>
        <v>Ze zijn in staat om verbuiging van naamwoorden en vervoeging van werkwoorden te interpreteren en toe te passen.</v>
      </c>
      <c r="C672" s="16" t="str">
        <f t="shared" si="31"/>
        <v>Ik kan werken met naamwoorden en werkwoorden in een zin om verschillende betekenissen te creëren.</v>
      </c>
      <c r="D672" s="9" t="str">
        <f t="shared" si="32"/>
        <v>Bovenbouw</v>
      </c>
      <c r="E672" s="10"/>
      <c r="F672" s="1" t="s">
        <v>299</v>
      </c>
    </row>
    <row r="673" spans="1:6" ht="42.75" x14ac:dyDescent="0.2">
      <c r="A673" s="48" t="s">
        <v>100</v>
      </c>
      <c r="B673" s="16" t="str">
        <f t="shared" si="30"/>
        <v>Ze zijn in staat om verbuiging van naamwoorden en vervoeging van werkwoorden te interpreteren en toe te passen.</v>
      </c>
      <c r="C673" s="16" t="str">
        <f t="shared" si="31"/>
        <v>Ik kan werken met naamwoorden en werkwoorden in een zin om verschillende betekenissen te creëren.</v>
      </c>
      <c r="D673" s="9" t="str">
        <f t="shared" si="32"/>
        <v>Bovenbouw</v>
      </c>
      <c r="E673" s="10"/>
      <c r="F673" s="1" t="s">
        <v>300</v>
      </c>
    </row>
    <row r="674" spans="1:6" ht="42.75" x14ac:dyDescent="0.2">
      <c r="A674" s="47" t="s">
        <v>100</v>
      </c>
      <c r="B674" s="16" t="str">
        <f t="shared" si="30"/>
        <v>Ze zijn in staat om verbuiging van naamwoorden en vervoeging van werkwoorden te interpreteren en toe te passen.</v>
      </c>
      <c r="C674" s="16" t="str">
        <f t="shared" si="31"/>
        <v>Ik kan werken met naamwoorden en werkwoorden in een zin om verschillende betekenissen te creëren.</v>
      </c>
      <c r="D674" s="9" t="str">
        <f t="shared" si="32"/>
        <v>Bovenbouw</v>
      </c>
      <c r="E674" s="10"/>
      <c r="F674" s="1" t="s">
        <v>301</v>
      </c>
    </row>
    <row r="675" spans="1:6" ht="42.75" x14ac:dyDescent="0.2">
      <c r="A675" s="47" t="s">
        <v>100</v>
      </c>
      <c r="B675" s="16" t="str">
        <f t="shared" si="30"/>
        <v>Ze zijn in staat om verbuiging van naamwoorden en vervoeging van werkwoorden te interpreteren en toe te passen.</v>
      </c>
      <c r="C675" s="16" t="str">
        <f t="shared" si="31"/>
        <v>Ik kan werken met naamwoorden en werkwoorden in een zin om verschillende betekenissen te creëren.</v>
      </c>
      <c r="D675" s="9" t="str">
        <f t="shared" si="32"/>
        <v>Bovenbouw</v>
      </c>
      <c r="E675" s="10"/>
      <c r="F675" s="1" t="s">
        <v>302</v>
      </c>
    </row>
    <row r="676" spans="1:6" ht="42.75" x14ac:dyDescent="0.2">
      <c r="A676" s="47" t="s">
        <v>100</v>
      </c>
      <c r="B676" s="16" t="str">
        <f t="shared" si="30"/>
        <v>Ze zijn in staat om verbuiging van naamwoorden en vervoeging van werkwoorden te interpreteren en toe te passen.</v>
      </c>
      <c r="C676" s="16" t="str">
        <f t="shared" si="31"/>
        <v>Ik kan werken met naamwoorden en werkwoorden in een zin om verschillende betekenissen te creëren.</v>
      </c>
      <c r="D676" s="9" t="str">
        <f t="shared" si="32"/>
        <v>Bovenbouw</v>
      </c>
      <c r="E676" s="10"/>
      <c r="F676" s="1" t="s">
        <v>303</v>
      </c>
    </row>
    <row r="677" spans="1:6" ht="42.75" x14ac:dyDescent="0.2">
      <c r="A677" s="47" t="s">
        <v>100</v>
      </c>
      <c r="B677" s="16" t="str">
        <f t="shared" si="30"/>
        <v>Ze zijn in staat om verbuiging van naamwoorden en vervoeging van werkwoorden te interpreteren en toe te passen.</v>
      </c>
      <c r="C677" s="16" t="str">
        <f t="shared" si="31"/>
        <v>Ik kan werken met naamwoorden en werkwoorden in een zin om verschillende betekenissen te creëren.</v>
      </c>
      <c r="D677" s="9" t="str">
        <f t="shared" si="32"/>
        <v>Bovenbouw</v>
      </c>
      <c r="E677" s="10"/>
      <c r="F677" s="1" t="s">
        <v>304</v>
      </c>
    </row>
    <row r="678" spans="1:6" ht="42.75" x14ac:dyDescent="0.2">
      <c r="A678" s="47" t="s">
        <v>100</v>
      </c>
      <c r="B678" s="16" t="str">
        <f t="shared" si="30"/>
        <v>Ze zijn in staat om verbuiging van naamwoorden en vervoeging van werkwoorden te interpreteren en toe te passen.</v>
      </c>
      <c r="C678" s="16" t="str">
        <f t="shared" si="31"/>
        <v>Ik kan werken met naamwoorden en werkwoorden in een zin om verschillende betekenissen te creëren.</v>
      </c>
      <c r="D678" s="9" t="str">
        <f t="shared" si="32"/>
        <v>Bovenbouw</v>
      </c>
      <c r="E678" s="10"/>
      <c r="F678" s="1" t="s">
        <v>305</v>
      </c>
    </row>
    <row r="679" spans="1:6" ht="42.75" x14ac:dyDescent="0.2">
      <c r="A679" s="47" t="s">
        <v>100</v>
      </c>
      <c r="B679" s="16" t="str">
        <f t="shared" si="30"/>
        <v>Ze zijn in staat om verbuiging van naamwoorden en vervoeging van werkwoorden te interpreteren en toe te passen.</v>
      </c>
      <c r="C679" s="16" t="str">
        <f t="shared" si="31"/>
        <v>Ik kan werken met naamwoorden en werkwoorden in een zin om verschillende betekenissen te creëren.</v>
      </c>
      <c r="D679" s="9" t="str">
        <f t="shared" si="32"/>
        <v>Bovenbouw</v>
      </c>
      <c r="E679" s="10"/>
      <c r="F679" s="1" t="s">
        <v>306</v>
      </c>
    </row>
    <row r="680" spans="1:6" ht="42.75" x14ac:dyDescent="0.2">
      <c r="A680" s="47" t="s">
        <v>100</v>
      </c>
      <c r="B680" s="16" t="str">
        <f t="shared" si="30"/>
        <v>Ze zijn in staat om verbuiging van naamwoorden en vervoeging van werkwoorden te interpreteren en toe te passen.</v>
      </c>
      <c r="C680" s="16" t="str">
        <f t="shared" si="31"/>
        <v>Ik kan werken met naamwoorden en werkwoorden in een zin om verschillende betekenissen te creëren.</v>
      </c>
      <c r="D680" s="9" t="str">
        <f t="shared" si="32"/>
        <v>Bovenbouw</v>
      </c>
      <c r="E680" s="10"/>
      <c r="F680" s="1" t="s">
        <v>6</v>
      </c>
    </row>
    <row r="681" spans="1:6" ht="42.75" x14ac:dyDescent="0.2">
      <c r="A681" s="47" t="s">
        <v>100</v>
      </c>
      <c r="B681" s="16" t="str">
        <f t="shared" si="30"/>
        <v>Ze zijn in staat om verbuiging van naamwoorden en vervoeging van werkwoorden te interpreteren en toe te passen.</v>
      </c>
      <c r="C681" s="16" t="str">
        <f t="shared" si="31"/>
        <v>Ik kan werken met naamwoorden en werkwoorden in een zin om verschillende betekenissen te creëren.</v>
      </c>
      <c r="D681" s="9" t="str">
        <f t="shared" si="32"/>
        <v>Bovenbouw</v>
      </c>
      <c r="E681" s="10"/>
      <c r="F681" s="1" t="s">
        <v>7</v>
      </c>
    </row>
    <row r="682" spans="1:6" ht="42.75" x14ac:dyDescent="0.2">
      <c r="A682" s="47" t="s">
        <v>100</v>
      </c>
      <c r="B682" s="16" t="str">
        <f t="shared" si="30"/>
        <v>Ze zijn in staat om verbuiging van naamwoorden en vervoeging van werkwoorden te interpreteren en toe te passen.</v>
      </c>
      <c r="C682" s="16" t="str">
        <f t="shared" si="31"/>
        <v>Ik kan werken met naamwoorden en werkwoorden in een zin om verschillende betekenissen te creëren.</v>
      </c>
      <c r="D682" s="9" t="str">
        <f t="shared" si="32"/>
        <v>Bovenbouw</v>
      </c>
      <c r="E682" s="10"/>
      <c r="F682" s="1" t="s">
        <v>8</v>
      </c>
    </row>
    <row r="683" spans="1:6" ht="42.75" x14ac:dyDescent="0.2">
      <c r="A683" s="47" t="s">
        <v>100</v>
      </c>
      <c r="B683" s="16" t="str">
        <f t="shared" si="30"/>
        <v>Ze zijn in staat om verbuiging van naamwoorden en vervoeging van werkwoorden te interpreteren en toe te passen.</v>
      </c>
      <c r="C683" s="16" t="str">
        <f t="shared" si="31"/>
        <v>Ik kan werken met naamwoorden en werkwoorden in een zin om verschillende betekenissen te creëren.</v>
      </c>
      <c r="D683" s="9" t="str">
        <f t="shared" si="32"/>
        <v>Bovenbouw</v>
      </c>
      <c r="E683" s="10"/>
      <c r="F683" s="1" t="s">
        <v>9</v>
      </c>
    </row>
    <row r="684" spans="1:6" ht="42.75" x14ac:dyDescent="0.2">
      <c r="A684" s="47" t="s">
        <v>100</v>
      </c>
      <c r="B684" s="16" t="str">
        <f t="shared" si="30"/>
        <v>Ze zijn in staat om verbuiging van naamwoorden en vervoeging van werkwoorden te interpreteren en toe te passen.</v>
      </c>
      <c r="C684" s="16" t="str">
        <f t="shared" si="31"/>
        <v>Ik kan werken met naamwoorden en werkwoorden in een zin om verschillende betekenissen te creëren.</v>
      </c>
      <c r="D684" s="9" t="str">
        <f t="shared" si="32"/>
        <v>Bovenbouw</v>
      </c>
      <c r="E684" s="10"/>
      <c r="F684" s="1" t="s">
        <v>10</v>
      </c>
    </row>
    <row r="685" spans="1:6" ht="42.75" x14ac:dyDescent="0.2">
      <c r="A685" s="47" t="s">
        <v>100</v>
      </c>
      <c r="B685" s="16" t="str">
        <f t="shared" si="30"/>
        <v>Ze zijn in staat om verbuiging van naamwoorden en vervoeging van werkwoorden te interpreteren en toe te passen.</v>
      </c>
      <c r="C685" s="16" t="str">
        <f t="shared" si="31"/>
        <v>Ik kan werken met naamwoorden en werkwoorden in een zin om verschillende betekenissen te creëren.</v>
      </c>
      <c r="D685" s="9" t="str">
        <f t="shared" si="32"/>
        <v>Bovenbouw</v>
      </c>
      <c r="E685" s="10"/>
      <c r="F685" s="1" t="s">
        <v>11</v>
      </c>
    </row>
    <row r="686" spans="1:6" ht="42.75" x14ac:dyDescent="0.2">
      <c r="A686" s="47" t="s">
        <v>100</v>
      </c>
      <c r="B686" s="16" t="str">
        <f t="shared" si="30"/>
        <v>Ze zijn in staat om verbuiging van naamwoorden en vervoeging van werkwoorden te interpreteren en toe te passen.</v>
      </c>
      <c r="C686" s="16" t="str">
        <f t="shared" si="31"/>
        <v>Ik kan werken met naamwoorden en werkwoorden in een zin om verschillende betekenissen te creëren.</v>
      </c>
      <c r="D686" s="9" t="str">
        <f t="shared" si="32"/>
        <v>Bovenbouw</v>
      </c>
      <c r="E686" s="10"/>
      <c r="F686" s="1" t="s">
        <v>12</v>
      </c>
    </row>
    <row r="687" spans="1:6" ht="42.75" x14ac:dyDescent="0.2">
      <c r="A687" s="47" t="s">
        <v>100</v>
      </c>
      <c r="B687" s="16" t="str">
        <f t="shared" si="30"/>
        <v>Ze zijn in staat om verbuiging van naamwoorden en vervoeging van werkwoorden te interpreteren en toe te passen.</v>
      </c>
      <c r="C687" s="16" t="str">
        <f t="shared" si="31"/>
        <v>Ik kan werken met naamwoorden en werkwoorden in een zin om verschillende betekenissen te creëren.</v>
      </c>
      <c r="D687" s="9" t="str">
        <f t="shared" si="32"/>
        <v>Bovenbouw</v>
      </c>
      <c r="E687" s="10"/>
      <c r="F687" s="1" t="s">
        <v>13</v>
      </c>
    </row>
    <row r="688" spans="1:6" ht="42.75" x14ac:dyDescent="0.2">
      <c r="A688" s="47" t="s">
        <v>100</v>
      </c>
      <c r="B688" s="16" t="str">
        <f t="shared" si="30"/>
        <v>Ze zijn in staat om verbuiging van naamwoorden en vervoeging van werkwoorden te interpreteren en toe te passen.</v>
      </c>
      <c r="C688" s="16" t="str">
        <f t="shared" si="31"/>
        <v>Ik kan werken met naamwoorden en werkwoorden in een zin om verschillende betekenissen te creëren.</v>
      </c>
      <c r="D688" s="9" t="str">
        <f t="shared" si="32"/>
        <v>Bovenbouw</v>
      </c>
      <c r="E688" s="10"/>
      <c r="F688" s="1" t="s">
        <v>14</v>
      </c>
    </row>
    <row r="689" spans="1:6" ht="42.75" x14ac:dyDescent="0.2">
      <c r="A689" s="47" t="s">
        <v>100</v>
      </c>
      <c r="B689" s="16" t="str">
        <f t="shared" si="30"/>
        <v>Ze zijn in staat om verbuiging van naamwoorden en vervoeging van werkwoorden te interpreteren en toe te passen.</v>
      </c>
      <c r="C689" s="16" t="str">
        <f t="shared" si="31"/>
        <v>Ik kan werken met naamwoorden en werkwoorden in een zin om verschillende betekenissen te creëren.</v>
      </c>
      <c r="D689" s="9" t="str">
        <f t="shared" si="32"/>
        <v>Bovenbouw</v>
      </c>
      <c r="E689" s="10"/>
      <c r="F689" s="1" t="s">
        <v>15</v>
      </c>
    </row>
    <row r="690" spans="1:6" ht="42.75" x14ac:dyDescent="0.2">
      <c r="A690" s="47" t="s">
        <v>100</v>
      </c>
      <c r="B690" s="16" t="str">
        <f t="shared" si="30"/>
        <v>Ze zijn in staat om verbuiging van naamwoorden en vervoeging van werkwoorden te interpreteren en toe te passen.</v>
      </c>
      <c r="C690" s="16" t="str">
        <f t="shared" si="31"/>
        <v>Ik kan werken met naamwoorden en werkwoorden in een zin om verschillende betekenissen te creëren.</v>
      </c>
      <c r="D690" s="9" t="str">
        <f t="shared" si="32"/>
        <v>Bovenbouw</v>
      </c>
      <c r="E690" s="10"/>
      <c r="F690" s="1" t="s">
        <v>356</v>
      </c>
    </row>
    <row r="691" spans="1:6" ht="42.75" x14ac:dyDescent="0.2">
      <c r="A691" s="47" t="s">
        <v>100</v>
      </c>
      <c r="B691" s="16" t="str">
        <f t="shared" si="30"/>
        <v>Ze zijn in staat om verbuiging van naamwoorden en vervoeging van werkwoorden te interpreteren en toe te passen.</v>
      </c>
      <c r="C691" s="16" t="str">
        <f t="shared" si="31"/>
        <v>Ik kan werken met naamwoorden en werkwoorden in een zin om verschillende betekenissen te creëren.</v>
      </c>
      <c r="D691" s="9" t="str">
        <f t="shared" si="32"/>
        <v>Bovenbouw</v>
      </c>
      <c r="E691" s="10"/>
      <c r="F691" s="1" t="s">
        <v>357</v>
      </c>
    </row>
    <row r="692" spans="1:6" ht="42.75" x14ac:dyDescent="0.2">
      <c r="A692" s="47" t="s">
        <v>100</v>
      </c>
      <c r="B692" s="16" t="str">
        <f t="shared" si="30"/>
        <v>Ze zijn in staat om verbuiging van naamwoorden en vervoeging van werkwoorden te interpreteren en toe te passen.</v>
      </c>
      <c r="C692" s="16" t="str">
        <f t="shared" si="31"/>
        <v>Ik kan werken met naamwoorden en werkwoorden in een zin om verschillende betekenissen te creëren.</v>
      </c>
      <c r="D692" s="9" t="str">
        <f t="shared" si="32"/>
        <v>Bovenbouw</v>
      </c>
      <c r="E692" s="10"/>
      <c r="F692" s="1" t="s">
        <v>358</v>
      </c>
    </row>
    <row r="693" spans="1:6" ht="42.75" x14ac:dyDescent="0.2">
      <c r="A693" s="47" t="s">
        <v>100</v>
      </c>
      <c r="B693" s="16" t="str">
        <f t="shared" si="30"/>
        <v>Ze zijn in staat om verbuiging van naamwoorden en vervoeging van werkwoorden te interpreteren en toe te passen.</v>
      </c>
      <c r="C693" s="16" t="str">
        <f t="shared" si="31"/>
        <v>Ik kan werken met naamwoorden en werkwoorden in een zin om verschillende betekenissen te creëren.</v>
      </c>
      <c r="D693" s="9" t="str">
        <f t="shared" si="32"/>
        <v>Bovenbouw</v>
      </c>
      <c r="E693" s="10"/>
      <c r="F693" s="1" t="s">
        <v>359</v>
      </c>
    </row>
    <row r="694" spans="1:6" ht="42.75" x14ac:dyDescent="0.2">
      <c r="A694" s="47" t="s">
        <v>100</v>
      </c>
      <c r="B694" s="16" t="str">
        <f t="shared" si="30"/>
        <v>Ze zijn in staat om verbuiging van naamwoorden en vervoeging van werkwoorden te interpreteren en toe te passen.</v>
      </c>
      <c r="C694" s="16" t="str">
        <f t="shared" si="31"/>
        <v>Ik kan werken met naamwoorden en werkwoorden in een zin om verschillende betekenissen te creëren.</v>
      </c>
      <c r="D694" s="9" t="str">
        <f t="shared" si="32"/>
        <v>Bovenbouw</v>
      </c>
      <c r="E694" s="10"/>
      <c r="F694" s="1" t="s">
        <v>360</v>
      </c>
    </row>
    <row r="695" spans="1:6" ht="42.75" x14ac:dyDescent="0.2">
      <c r="A695" s="47" t="s">
        <v>100</v>
      </c>
      <c r="B695" s="16" t="str">
        <f t="shared" si="30"/>
        <v>Ze zijn in staat om verbuiging van naamwoorden en vervoeging van werkwoorden te interpreteren en toe te passen.</v>
      </c>
      <c r="C695" s="16" t="str">
        <f t="shared" si="31"/>
        <v>Ik kan werken met naamwoorden en werkwoorden in een zin om verschillende betekenissen te creëren.</v>
      </c>
      <c r="D695" s="9" t="str">
        <f t="shared" si="32"/>
        <v>Bovenbouw</v>
      </c>
      <c r="E695" s="10"/>
      <c r="F695" s="1" t="s">
        <v>361</v>
      </c>
    </row>
    <row r="696" spans="1:6" ht="42.75" x14ac:dyDescent="0.2">
      <c r="A696" s="47" t="s">
        <v>100</v>
      </c>
      <c r="B696" s="16" t="str">
        <f t="shared" si="30"/>
        <v>Ze zijn in staat om verbuiging van naamwoorden en vervoeging van werkwoorden te interpreteren en toe te passen.</v>
      </c>
      <c r="C696" s="16" t="str">
        <f t="shared" si="31"/>
        <v>Ik kan werken met naamwoorden en werkwoorden in een zin om verschillende betekenissen te creëren.</v>
      </c>
      <c r="D696" s="9" t="str">
        <f t="shared" si="32"/>
        <v>Bovenbouw</v>
      </c>
      <c r="E696" s="10"/>
      <c r="F696" s="1" t="s">
        <v>362</v>
      </c>
    </row>
    <row r="697" spans="1:6" ht="42.75" x14ac:dyDescent="0.2">
      <c r="A697" s="47" t="s">
        <v>100</v>
      </c>
      <c r="B697" s="16" t="str">
        <f t="shared" si="30"/>
        <v>Ze zijn in staat om verbuiging van naamwoorden en vervoeging van werkwoorden te interpreteren en toe te passen.</v>
      </c>
      <c r="C697" s="16" t="str">
        <f t="shared" si="31"/>
        <v>Ik kan werken met naamwoorden en werkwoorden in een zin om verschillende betekenissen te creëren.</v>
      </c>
      <c r="D697" s="9" t="str">
        <f t="shared" si="32"/>
        <v>Bovenbouw</v>
      </c>
      <c r="E697" s="10"/>
      <c r="F697" s="1" t="s">
        <v>363</v>
      </c>
    </row>
    <row r="698" spans="1:6" ht="42.75" x14ac:dyDescent="0.2">
      <c r="A698" s="47" t="s">
        <v>100</v>
      </c>
      <c r="B698" s="16" t="str">
        <f t="shared" si="30"/>
        <v>Ze zijn in staat om verbuiging van naamwoorden en vervoeging van werkwoorden te interpreteren en toe te passen.</v>
      </c>
      <c r="C698" s="16" t="str">
        <f t="shared" si="31"/>
        <v>Ik kan werken met naamwoorden en werkwoorden in een zin om verschillende betekenissen te creëren.</v>
      </c>
      <c r="D698" s="9" t="str">
        <f t="shared" si="32"/>
        <v>Bovenbouw</v>
      </c>
      <c r="E698" s="10"/>
      <c r="F698" s="1" t="s">
        <v>364</v>
      </c>
    </row>
    <row r="699" spans="1:6" ht="42.75" x14ac:dyDescent="0.2">
      <c r="A699" s="47" t="s">
        <v>100</v>
      </c>
      <c r="B699" s="16" t="str">
        <f t="shared" si="30"/>
        <v>Ze zijn in staat om verbuiging van naamwoorden en vervoeging van werkwoorden te interpreteren en toe te passen.</v>
      </c>
      <c r="C699" s="16" t="str">
        <f t="shared" si="31"/>
        <v>Ik kan werken met naamwoorden en werkwoorden in een zin om verschillende betekenissen te creëren.</v>
      </c>
      <c r="D699" s="9" t="str">
        <f t="shared" si="32"/>
        <v>Bovenbouw</v>
      </c>
      <c r="E699" s="10"/>
      <c r="F699" s="1" t="s">
        <v>365</v>
      </c>
    </row>
    <row r="700" spans="1:6" ht="42.75" x14ac:dyDescent="0.2">
      <c r="A700" s="47" t="s">
        <v>100</v>
      </c>
      <c r="B700" s="16" t="str">
        <f t="shared" si="30"/>
        <v>Ze zijn in staat om verbuiging van naamwoorden en vervoeging van werkwoorden te interpreteren en toe te passen.</v>
      </c>
      <c r="C700" s="16" t="str">
        <f t="shared" si="31"/>
        <v>Ik kan werken met naamwoorden en werkwoorden in een zin om verschillende betekenissen te creëren.</v>
      </c>
      <c r="D700" s="9" t="str">
        <f t="shared" si="32"/>
        <v>Bovenbouw</v>
      </c>
      <c r="E700" s="10"/>
      <c r="F700" s="1" t="s">
        <v>366</v>
      </c>
    </row>
    <row r="701" spans="1:6" ht="42.75" x14ac:dyDescent="0.2">
      <c r="A701" s="47" t="s">
        <v>100</v>
      </c>
      <c r="B701" s="16" t="str">
        <f t="shared" si="30"/>
        <v>Ze zijn in staat om verbuiging van naamwoorden en vervoeging van werkwoorden te interpreteren en toe te passen.</v>
      </c>
      <c r="C701" s="16" t="str">
        <f t="shared" si="31"/>
        <v>Ik kan werken met naamwoorden en werkwoorden in een zin om verschillende betekenissen te creëren.</v>
      </c>
      <c r="D701" s="9" t="str">
        <f t="shared" si="32"/>
        <v>Bovenbouw</v>
      </c>
      <c r="E701" s="10"/>
      <c r="F701" s="1" t="s">
        <v>367</v>
      </c>
    </row>
    <row r="702" spans="1:6" ht="42.75" x14ac:dyDescent="0.2">
      <c r="A702" s="47" t="s">
        <v>100</v>
      </c>
      <c r="B702" s="16" t="str">
        <f t="shared" si="30"/>
        <v>Ze zijn in staat om verbuiging van naamwoorden en vervoeging van werkwoorden te interpreteren en toe te passen.</v>
      </c>
      <c r="C702" s="16" t="str">
        <f t="shared" si="31"/>
        <v>Ik kan werken met naamwoorden en werkwoorden in een zin om verschillende betekenissen te creëren.</v>
      </c>
      <c r="D702" s="9" t="str">
        <f t="shared" si="32"/>
        <v>Bovenbouw</v>
      </c>
      <c r="E702" s="10"/>
      <c r="F702" s="1" t="s">
        <v>368</v>
      </c>
    </row>
    <row r="703" spans="1:6" ht="42.75" x14ac:dyDescent="0.2">
      <c r="A703" s="47" t="s">
        <v>100</v>
      </c>
      <c r="B703" s="16" t="str">
        <f t="shared" si="30"/>
        <v>Ze zijn in staat om verbuiging van naamwoorden en vervoeging van werkwoorden te interpreteren en toe te passen.</v>
      </c>
      <c r="C703" s="16" t="str">
        <f t="shared" si="31"/>
        <v>Ik kan werken met naamwoorden en werkwoorden in een zin om verschillende betekenissen te creëren.</v>
      </c>
      <c r="D703" s="9" t="str">
        <f t="shared" si="32"/>
        <v>Bovenbouw</v>
      </c>
      <c r="E703" s="10"/>
      <c r="F703" s="1" t="s">
        <v>369</v>
      </c>
    </row>
    <row r="704" spans="1:6" ht="42.75" x14ac:dyDescent="0.2">
      <c r="A704" s="47" t="s">
        <v>100</v>
      </c>
      <c r="B704" s="16" t="str">
        <f t="shared" si="30"/>
        <v>Ze zijn in staat om verbuiging van naamwoorden en vervoeging van werkwoorden te interpreteren en toe te passen.</v>
      </c>
      <c r="C704" s="16" t="str">
        <f t="shared" si="31"/>
        <v>Ik kan werken met naamwoorden en werkwoorden in een zin om verschillende betekenissen te creëren.</v>
      </c>
      <c r="D704" s="9" t="str">
        <f t="shared" si="32"/>
        <v>Bovenbouw</v>
      </c>
      <c r="E704" s="10"/>
      <c r="F704" s="1" t="s">
        <v>370</v>
      </c>
    </row>
    <row r="705" spans="1:6" ht="42.75" x14ac:dyDescent="0.2">
      <c r="A705" s="47" t="s">
        <v>100</v>
      </c>
      <c r="B705" s="16" t="str">
        <f t="shared" ref="B705:B768" si="33">IF(A705="2.8.1","Kinderen weten dat uiteenlopende tekstgenres verschillende functies hebben.",IF(A705="2.8.2","Ze hebben zicht op de processen van schriftelijk taalgebruik.",IF(A705="2.8.3","Ze maken onderscheid tussen woordsoorten.",IF(A705="2.8.4","Ze kennen de afgrenzing van een zin.",IF(A705="2.8.5","Ze kennen de globale structuur van verhalen en informatieve teksten.",IF(A705="2.8.6","Kinderen zijn in staat qua functie en structuur onderscheid te maken tussen verhalende, informatieve, argumentatieve, directieve en expressieve teksten.",IF(A705="2.8.7","Ze zijn in staat om verbuiging van naamwoorden en vervoeging van werkwoorden te interpreteren en toe te passen.",IF(A705="2.8.8","Ze beheersen basale grammaticale begrippen, zoals onderwerp, gezegde en persoonsvorm.",IF(A705="2.8.9","Ze maken het onderscheid tussen formeel en informeel gebruik van geschreven taal.",IF(A705="2.8.10","Ze begrijpen dat de geschreven taalcode is gebaseerd op de standaardtaal.","Voer tussendoel in"))))))))))</f>
        <v>Ze zijn in staat om verbuiging van naamwoorden en vervoeging van werkwoorden te interpreteren en toe te passen.</v>
      </c>
      <c r="C705" s="16" t="str">
        <f t="shared" ref="C705:C768" si="34">IF(A705="2.8.1","Ik weet wanneer je welke tekstsoort gebruikt.",IF(A705="2.8.2","Ik kan vertellen welke stappen er gezet zijn bij het schrijven van een tekst.",IF(A705="2.8.3","Ik herken verschillende woordsoorten.",IF(A705="2.8.4","Ik begin een zin met een hoofdletter en eindig met een punt.",IF(A705="2.8.5","Ik gebruik in een tekst altijd een inleiding, een kern en slot.",IF(A705="2.8.6","Ik kan het verschil bepalen tussen verschillende tekstsoorten door te kijken naar het doel en de opbouw/structuur van de tekst.",IF(A705="2.8.7","Ik kan werken met naamwoorden en werkwoorden in een zin om verschillende betekenissen te creëren.",IF(A705="2.8.8","Ik kan de betekenis van onderwerp, gezegde en persoonsvorm verwoorden.",IF(A705="2.8.9","Ik weet het verschil tussen formeel en informeel geschreven taalgebruik.",IF(A705="2.8.10","Ik kan de standaard regels van onze geschreven taal verwoorden.","Voer tussendoel in"))))))))))</f>
        <v>Ik kan werken met naamwoorden en werkwoorden in een zin om verschillende betekenissen te creëren.</v>
      </c>
      <c r="D705" s="9" t="str">
        <f t="shared" ref="D705:D768" si="35">IF(A705="2.8.1","Middenbouw",IF(A705="2.8.2","Middenbouw",IF(A705="2.8.3","Middenbouw",IF(A705="2.8.4","Middenbouw",IF(A705="2.8.5","Middenbouw",IF(A705="2.8.6","Bovenbouw",IF(A705="2.8.7","Bovenbouw",IF(A705="2.8.8","Bovenbouw",IF(A705="2.8.9","Bovenbouw",IF(A705="2.8.10","Bovenbouw","Onbepaald"))))))))))</f>
        <v>Bovenbouw</v>
      </c>
      <c r="E705" s="10"/>
      <c r="F705" s="1" t="s">
        <v>371</v>
      </c>
    </row>
    <row r="706" spans="1:6" ht="42.75" x14ac:dyDescent="0.2">
      <c r="A706" s="47" t="s">
        <v>100</v>
      </c>
      <c r="B706" s="16" t="str">
        <f t="shared" si="33"/>
        <v>Ze zijn in staat om verbuiging van naamwoorden en vervoeging van werkwoorden te interpreteren en toe te passen.</v>
      </c>
      <c r="C706" s="16" t="str">
        <f t="shared" si="34"/>
        <v>Ik kan werken met naamwoorden en werkwoorden in een zin om verschillende betekenissen te creëren.</v>
      </c>
      <c r="D706" s="9" t="str">
        <f t="shared" si="35"/>
        <v>Bovenbouw</v>
      </c>
      <c r="E706" s="10"/>
      <c r="F706" s="1" t="s">
        <v>372</v>
      </c>
    </row>
    <row r="707" spans="1:6" ht="42.75" x14ac:dyDescent="0.2">
      <c r="A707" s="47" t="s">
        <v>100</v>
      </c>
      <c r="B707" s="16" t="str">
        <f t="shared" si="33"/>
        <v>Ze zijn in staat om verbuiging van naamwoorden en vervoeging van werkwoorden te interpreteren en toe te passen.</v>
      </c>
      <c r="C707" s="16" t="str">
        <f t="shared" si="34"/>
        <v>Ik kan werken met naamwoorden en werkwoorden in een zin om verschillende betekenissen te creëren.</v>
      </c>
      <c r="D707" s="9" t="str">
        <f t="shared" si="35"/>
        <v>Bovenbouw</v>
      </c>
      <c r="E707" s="10"/>
      <c r="F707" s="1" t="s">
        <v>373</v>
      </c>
    </row>
    <row r="708" spans="1:6" ht="42.75" x14ac:dyDescent="0.2">
      <c r="A708" s="47" t="s">
        <v>100</v>
      </c>
      <c r="B708" s="16" t="str">
        <f t="shared" si="33"/>
        <v>Ze zijn in staat om verbuiging van naamwoorden en vervoeging van werkwoorden te interpreteren en toe te passen.</v>
      </c>
      <c r="C708" s="16" t="str">
        <f t="shared" si="34"/>
        <v>Ik kan werken met naamwoorden en werkwoorden in een zin om verschillende betekenissen te creëren.</v>
      </c>
      <c r="D708" s="9" t="str">
        <f t="shared" si="35"/>
        <v>Bovenbouw</v>
      </c>
      <c r="E708" s="10"/>
      <c r="F708" s="1" t="s">
        <v>374</v>
      </c>
    </row>
    <row r="709" spans="1:6" ht="42.75" x14ac:dyDescent="0.2">
      <c r="A709" s="47" t="s">
        <v>100</v>
      </c>
      <c r="B709" s="16" t="str">
        <f t="shared" si="33"/>
        <v>Ze zijn in staat om verbuiging van naamwoorden en vervoeging van werkwoorden te interpreteren en toe te passen.</v>
      </c>
      <c r="C709" s="16" t="str">
        <f t="shared" si="34"/>
        <v>Ik kan werken met naamwoorden en werkwoorden in een zin om verschillende betekenissen te creëren.</v>
      </c>
      <c r="D709" s="9" t="str">
        <f t="shared" si="35"/>
        <v>Bovenbouw</v>
      </c>
      <c r="E709" s="10"/>
      <c r="F709" s="1" t="s">
        <v>375</v>
      </c>
    </row>
    <row r="710" spans="1:6" ht="42.75" x14ac:dyDescent="0.2">
      <c r="A710" s="47" t="s">
        <v>100</v>
      </c>
      <c r="B710" s="16" t="str">
        <f t="shared" si="33"/>
        <v>Ze zijn in staat om verbuiging van naamwoorden en vervoeging van werkwoorden te interpreteren en toe te passen.</v>
      </c>
      <c r="C710" s="16" t="str">
        <f t="shared" si="34"/>
        <v>Ik kan werken met naamwoorden en werkwoorden in een zin om verschillende betekenissen te creëren.</v>
      </c>
      <c r="D710" s="9" t="str">
        <f t="shared" si="35"/>
        <v>Bovenbouw</v>
      </c>
      <c r="E710" s="10"/>
      <c r="F710" s="1" t="s">
        <v>376</v>
      </c>
    </row>
    <row r="711" spans="1:6" ht="42.75" x14ac:dyDescent="0.2">
      <c r="A711" s="47" t="s">
        <v>100</v>
      </c>
      <c r="B711" s="16" t="str">
        <f t="shared" si="33"/>
        <v>Ze zijn in staat om verbuiging van naamwoorden en vervoeging van werkwoorden te interpreteren en toe te passen.</v>
      </c>
      <c r="C711" s="16" t="str">
        <f t="shared" si="34"/>
        <v>Ik kan werken met naamwoorden en werkwoorden in een zin om verschillende betekenissen te creëren.</v>
      </c>
      <c r="D711" s="9" t="str">
        <f t="shared" si="35"/>
        <v>Bovenbouw</v>
      </c>
      <c r="E711" s="10"/>
      <c r="F711" s="1" t="s">
        <v>377</v>
      </c>
    </row>
    <row r="712" spans="1:6" ht="42.75" x14ac:dyDescent="0.2">
      <c r="A712" s="47" t="s">
        <v>100</v>
      </c>
      <c r="B712" s="16" t="str">
        <f t="shared" si="33"/>
        <v>Ze zijn in staat om verbuiging van naamwoorden en vervoeging van werkwoorden te interpreteren en toe te passen.</v>
      </c>
      <c r="C712" s="16" t="str">
        <f t="shared" si="34"/>
        <v>Ik kan werken met naamwoorden en werkwoorden in een zin om verschillende betekenissen te creëren.</v>
      </c>
      <c r="D712" s="9" t="str">
        <f t="shared" si="35"/>
        <v>Bovenbouw</v>
      </c>
      <c r="E712" s="10"/>
      <c r="F712" s="1" t="s">
        <v>378</v>
      </c>
    </row>
    <row r="713" spans="1:6" ht="28.5" x14ac:dyDescent="0.2">
      <c r="A713" s="47" t="s">
        <v>112</v>
      </c>
      <c r="B713" s="16" t="str">
        <f t="shared" si="33"/>
        <v>Ze beheersen basale grammaticale begrippen, zoals onderwerp, gezegde en persoonsvorm.</v>
      </c>
      <c r="C713" s="16" t="str">
        <f t="shared" si="34"/>
        <v>Ik kan de betekenis van onderwerp, gezegde en persoonsvorm verwoorden.</v>
      </c>
      <c r="D713" s="9" t="str">
        <f t="shared" si="35"/>
        <v>Bovenbouw</v>
      </c>
      <c r="E713" s="10"/>
      <c r="F713" s="1" t="s">
        <v>101</v>
      </c>
    </row>
    <row r="714" spans="1:6" ht="28.5" x14ac:dyDescent="0.2">
      <c r="A714" s="47" t="s">
        <v>112</v>
      </c>
      <c r="B714" s="16" t="str">
        <f t="shared" si="33"/>
        <v>Ze beheersen basale grammaticale begrippen, zoals onderwerp, gezegde en persoonsvorm.</v>
      </c>
      <c r="C714" s="16" t="str">
        <f t="shared" si="34"/>
        <v>Ik kan de betekenis van onderwerp, gezegde en persoonsvorm verwoorden.</v>
      </c>
      <c r="D714" s="9" t="str">
        <f t="shared" si="35"/>
        <v>Bovenbouw</v>
      </c>
      <c r="E714" s="10"/>
      <c r="F714" s="1" t="s">
        <v>102</v>
      </c>
    </row>
    <row r="715" spans="1:6" ht="28.5" x14ac:dyDescent="0.2">
      <c r="A715" s="47" t="s">
        <v>112</v>
      </c>
      <c r="B715" s="16" t="str">
        <f t="shared" si="33"/>
        <v>Ze beheersen basale grammaticale begrippen, zoals onderwerp, gezegde en persoonsvorm.</v>
      </c>
      <c r="C715" s="16" t="str">
        <f t="shared" si="34"/>
        <v>Ik kan de betekenis van onderwerp, gezegde en persoonsvorm verwoorden.</v>
      </c>
      <c r="D715" s="9" t="str">
        <f t="shared" si="35"/>
        <v>Bovenbouw</v>
      </c>
      <c r="E715" s="10"/>
      <c r="F715" s="1" t="s">
        <v>103</v>
      </c>
    </row>
    <row r="716" spans="1:6" ht="28.5" x14ac:dyDescent="0.2">
      <c r="A716" s="47" t="s">
        <v>112</v>
      </c>
      <c r="B716" s="16" t="str">
        <f t="shared" si="33"/>
        <v>Ze beheersen basale grammaticale begrippen, zoals onderwerp, gezegde en persoonsvorm.</v>
      </c>
      <c r="C716" s="16" t="str">
        <f t="shared" si="34"/>
        <v>Ik kan de betekenis van onderwerp, gezegde en persoonsvorm verwoorden.</v>
      </c>
      <c r="D716" s="9" t="str">
        <f t="shared" si="35"/>
        <v>Bovenbouw</v>
      </c>
      <c r="E716" s="10"/>
      <c r="F716" s="1" t="s">
        <v>675</v>
      </c>
    </row>
    <row r="717" spans="1:6" ht="28.5" x14ac:dyDescent="0.2">
      <c r="A717" s="47" t="s">
        <v>112</v>
      </c>
      <c r="B717" s="16" t="str">
        <f t="shared" si="33"/>
        <v>Ze beheersen basale grammaticale begrippen, zoals onderwerp, gezegde en persoonsvorm.</v>
      </c>
      <c r="C717" s="16" t="str">
        <f t="shared" si="34"/>
        <v>Ik kan de betekenis van onderwerp, gezegde en persoonsvorm verwoorden.</v>
      </c>
      <c r="D717" s="9" t="str">
        <f t="shared" si="35"/>
        <v>Bovenbouw</v>
      </c>
      <c r="E717" s="10"/>
      <c r="F717" s="1" t="s">
        <v>104</v>
      </c>
    </row>
    <row r="718" spans="1:6" ht="28.5" x14ac:dyDescent="0.2">
      <c r="A718" s="47" t="s">
        <v>112</v>
      </c>
      <c r="B718" s="16" t="str">
        <f t="shared" si="33"/>
        <v>Ze beheersen basale grammaticale begrippen, zoals onderwerp, gezegde en persoonsvorm.</v>
      </c>
      <c r="C718" s="16" t="str">
        <f t="shared" si="34"/>
        <v>Ik kan de betekenis van onderwerp, gezegde en persoonsvorm verwoorden.</v>
      </c>
      <c r="D718" s="9" t="str">
        <f t="shared" si="35"/>
        <v>Bovenbouw</v>
      </c>
      <c r="E718" s="10"/>
      <c r="F718" s="1" t="s">
        <v>105</v>
      </c>
    </row>
    <row r="719" spans="1:6" ht="28.5" x14ac:dyDescent="0.2">
      <c r="A719" s="47" t="s">
        <v>112</v>
      </c>
      <c r="B719" s="16" t="str">
        <f t="shared" si="33"/>
        <v>Ze beheersen basale grammaticale begrippen, zoals onderwerp, gezegde en persoonsvorm.</v>
      </c>
      <c r="C719" s="16" t="str">
        <f t="shared" si="34"/>
        <v>Ik kan de betekenis van onderwerp, gezegde en persoonsvorm verwoorden.</v>
      </c>
      <c r="D719" s="9" t="str">
        <f t="shared" si="35"/>
        <v>Bovenbouw</v>
      </c>
      <c r="E719" s="10"/>
      <c r="F719" s="1" t="s">
        <v>106</v>
      </c>
    </row>
    <row r="720" spans="1:6" ht="28.5" x14ac:dyDescent="0.2">
      <c r="A720" s="47" t="s">
        <v>112</v>
      </c>
      <c r="B720" s="16" t="str">
        <f t="shared" si="33"/>
        <v>Ze beheersen basale grammaticale begrippen, zoals onderwerp, gezegde en persoonsvorm.</v>
      </c>
      <c r="C720" s="16" t="str">
        <f t="shared" si="34"/>
        <v>Ik kan de betekenis van onderwerp, gezegde en persoonsvorm verwoorden.</v>
      </c>
      <c r="D720" s="9" t="str">
        <f t="shared" si="35"/>
        <v>Bovenbouw</v>
      </c>
      <c r="E720" s="10"/>
      <c r="F720" s="1" t="s">
        <v>107</v>
      </c>
    </row>
    <row r="721" spans="1:6" ht="28.5" x14ac:dyDescent="0.2">
      <c r="A721" s="47" t="s">
        <v>112</v>
      </c>
      <c r="B721" s="16" t="str">
        <f t="shared" si="33"/>
        <v>Ze beheersen basale grammaticale begrippen, zoals onderwerp, gezegde en persoonsvorm.</v>
      </c>
      <c r="C721" s="16" t="str">
        <f t="shared" si="34"/>
        <v>Ik kan de betekenis van onderwerp, gezegde en persoonsvorm verwoorden.</v>
      </c>
      <c r="D721" s="9" t="str">
        <f t="shared" si="35"/>
        <v>Bovenbouw</v>
      </c>
      <c r="E721" s="10"/>
      <c r="F721" s="1" t="s">
        <v>108</v>
      </c>
    </row>
    <row r="722" spans="1:6" ht="28.5" x14ac:dyDescent="0.2">
      <c r="A722" s="47" t="s">
        <v>112</v>
      </c>
      <c r="B722" s="16" t="str">
        <f t="shared" si="33"/>
        <v>Ze beheersen basale grammaticale begrippen, zoals onderwerp, gezegde en persoonsvorm.</v>
      </c>
      <c r="C722" s="16" t="str">
        <f t="shared" si="34"/>
        <v>Ik kan de betekenis van onderwerp, gezegde en persoonsvorm verwoorden.</v>
      </c>
      <c r="D722" s="9" t="str">
        <f t="shared" si="35"/>
        <v>Bovenbouw</v>
      </c>
      <c r="E722" s="10"/>
      <c r="F722" s="1" t="s">
        <v>109</v>
      </c>
    </row>
    <row r="723" spans="1:6" ht="28.5" x14ac:dyDescent="0.2">
      <c r="A723" s="47" t="s">
        <v>112</v>
      </c>
      <c r="B723" s="16" t="str">
        <f t="shared" si="33"/>
        <v>Ze beheersen basale grammaticale begrippen, zoals onderwerp, gezegde en persoonsvorm.</v>
      </c>
      <c r="C723" s="16" t="str">
        <f t="shared" si="34"/>
        <v>Ik kan de betekenis van onderwerp, gezegde en persoonsvorm verwoorden.</v>
      </c>
      <c r="D723" s="9" t="str">
        <f t="shared" si="35"/>
        <v>Bovenbouw</v>
      </c>
      <c r="E723" s="10"/>
      <c r="F723" s="1" t="s">
        <v>110</v>
      </c>
    </row>
    <row r="724" spans="1:6" ht="28.5" x14ac:dyDescent="0.2">
      <c r="A724" s="47" t="s">
        <v>112</v>
      </c>
      <c r="B724" s="16" t="str">
        <f t="shared" si="33"/>
        <v>Ze beheersen basale grammaticale begrippen, zoals onderwerp, gezegde en persoonsvorm.</v>
      </c>
      <c r="C724" s="16" t="str">
        <f t="shared" si="34"/>
        <v>Ik kan de betekenis van onderwerp, gezegde en persoonsvorm verwoorden.</v>
      </c>
      <c r="D724" s="9" t="str">
        <f t="shared" si="35"/>
        <v>Bovenbouw</v>
      </c>
      <c r="E724" s="10"/>
      <c r="F724" s="1" t="s">
        <v>111</v>
      </c>
    </row>
    <row r="725" spans="1:6" ht="28.5" x14ac:dyDescent="0.2">
      <c r="A725" s="47" t="s">
        <v>112</v>
      </c>
      <c r="B725" s="8" t="str">
        <f t="shared" si="33"/>
        <v>Ze beheersen basale grammaticale begrippen, zoals onderwerp, gezegde en persoonsvorm.</v>
      </c>
      <c r="C725" s="8" t="str">
        <f t="shared" si="34"/>
        <v>Ik kan de betekenis van onderwerp, gezegde en persoonsvorm verwoorden.</v>
      </c>
      <c r="D725" s="9" t="str">
        <f t="shared" si="35"/>
        <v>Bovenbouw</v>
      </c>
      <c r="E725" s="10"/>
      <c r="F725" s="1" t="s">
        <v>344</v>
      </c>
    </row>
    <row r="726" spans="1:6" ht="28.5" x14ac:dyDescent="0.2">
      <c r="A726" s="47" t="s">
        <v>112</v>
      </c>
      <c r="B726" s="8" t="str">
        <f t="shared" si="33"/>
        <v>Ze beheersen basale grammaticale begrippen, zoals onderwerp, gezegde en persoonsvorm.</v>
      </c>
      <c r="C726" s="8" t="str">
        <f t="shared" si="34"/>
        <v>Ik kan de betekenis van onderwerp, gezegde en persoonsvorm verwoorden.</v>
      </c>
      <c r="D726" s="9" t="str">
        <f t="shared" si="35"/>
        <v>Bovenbouw</v>
      </c>
      <c r="E726" s="10"/>
      <c r="F726" s="1" t="s">
        <v>345</v>
      </c>
    </row>
    <row r="727" spans="1:6" ht="28.5" x14ac:dyDescent="0.2">
      <c r="A727" s="47" t="s">
        <v>112</v>
      </c>
      <c r="B727" s="8" t="str">
        <f t="shared" si="33"/>
        <v>Ze beheersen basale grammaticale begrippen, zoals onderwerp, gezegde en persoonsvorm.</v>
      </c>
      <c r="C727" s="8" t="str">
        <f t="shared" si="34"/>
        <v>Ik kan de betekenis van onderwerp, gezegde en persoonsvorm verwoorden.</v>
      </c>
      <c r="D727" s="9" t="str">
        <f t="shared" si="35"/>
        <v>Bovenbouw</v>
      </c>
      <c r="E727" s="10"/>
      <c r="F727" s="1" t="s">
        <v>346</v>
      </c>
    </row>
    <row r="728" spans="1:6" ht="28.5" x14ac:dyDescent="0.2">
      <c r="A728" s="47" t="s">
        <v>112</v>
      </c>
      <c r="B728" s="8" t="str">
        <f t="shared" si="33"/>
        <v>Ze beheersen basale grammaticale begrippen, zoals onderwerp, gezegde en persoonsvorm.</v>
      </c>
      <c r="C728" s="8" t="str">
        <f t="shared" si="34"/>
        <v>Ik kan de betekenis van onderwerp, gezegde en persoonsvorm verwoorden.</v>
      </c>
      <c r="D728" s="9" t="str">
        <f t="shared" si="35"/>
        <v>Bovenbouw</v>
      </c>
      <c r="E728" s="10"/>
      <c r="F728" s="1" t="s">
        <v>347</v>
      </c>
    </row>
    <row r="729" spans="1:6" ht="28.5" x14ac:dyDescent="0.2">
      <c r="A729" s="47" t="s">
        <v>112</v>
      </c>
      <c r="B729" s="8" t="str">
        <f t="shared" si="33"/>
        <v>Ze beheersen basale grammaticale begrippen, zoals onderwerp, gezegde en persoonsvorm.</v>
      </c>
      <c r="C729" s="8" t="str">
        <f t="shared" si="34"/>
        <v>Ik kan de betekenis van onderwerp, gezegde en persoonsvorm verwoorden.</v>
      </c>
      <c r="D729" s="9" t="str">
        <f t="shared" si="35"/>
        <v>Bovenbouw</v>
      </c>
      <c r="E729" s="10"/>
      <c r="F729" s="1" t="s">
        <v>348</v>
      </c>
    </row>
    <row r="730" spans="1:6" ht="28.5" x14ac:dyDescent="0.2">
      <c r="A730" s="47" t="s">
        <v>112</v>
      </c>
      <c r="B730" s="8" t="str">
        <f t="shared" si="33"/>
        <v>Ze beheersen basale grammaticale begrippen, zoals onderwerp, gezegde en persoonsvorm.</v>
      </c>
      <c r="C730" s="8" t="str">
        <f t="shared" si="34"/>
        <v>Ik kan de betekenis van onderwerp, gezegde en persoonsvorm verwoorden.</v>
      </c>
      <c r="D730" s="9" t="str">
        <f t="shared" si="35"/>
        <v>Bovenbouw</v>
      </c>
      <c r="E730" s="10"/>
      <c r="F730" s="1" t="s">
        <v>349</v>
      </c>
    </row>
    <row r="731" spans="1:6" ht="28.5" x14ac:dyDescent="0.2">
      <c r="A731" s="47" t="s">
        <v>112</v>
      </c>
      <c r="B731" s="8" t="str">
        <f t="shared" si="33"/>
        <v>Ze beheersen basale grammaticale begrippen, zoals onderwerp, gezegde en persoonsvorm.</v>
      </c>
      <c r="C731" s="8" t="str">
        <f t="shared" si="34"/>
        <v>Ik kan de betekenis van onderwerp, gezegde en persoonsvorm verwoorden.</v>
      </c>
      <c r="D731" s="9" t="str">
        <f t="shared" si="35"/>
        <v>Bovenbouw</v>
      </c>
      <c r="E731" s="10"/>
      <c r="F731" s="1" t="s">
        <v>350</v>
      </c>
    </row>
    <row r="732" spans="1:6" ht="28.5" x14ac:dyDescent="0.2">
      <c r="A732" s="47" t="s">
        <v>112</v>
      </c>
      <c r="B732" s="8" t="str">
        <f t="shared" si="33"/>
        <v>Ze beheersen basale grammaticale begrippen, zoals onderwerp, gezegde en persoonsvorm.</v>
      </c>
      <c r="C732" s="8" t="str">
        <f t="shared" si="34"/>
        <v>Ik kan de betekenis van onderwerp, gezegde en persoonsvorm verwoorden.</v>
      </c>
      <c r="D732" s="9" t="str">
        <f t="shared" si="35"/>
        <v>Bovenbouw</v>
      </c>
      <c r="E732" s="10"/>
      <c r="F732" s="1" t="s">
        <v>351</v>
      </c>
    </row>
    <row r="733" spans="1:6" ht="28.5" x14ac:dyDescent="0.2">
      <c r="A733" s="47" t="s">
        <v>112</v>
      </c>
      <c r="B733" s="8" t="str">
        <f t="shared" si="33"/>
        <v>Ze beheersen basale grammaticale begrippen, zoals onderwerp, gezegde en persoonsvorm.</v>
      </c>
      <c r="C733" s="8" t="str">
        <f t="shared" si="34"/>
        <v>Ik kan de betekenis van onderwerp, gezegde en persoonsvorm verwoorden.</v>
      </c>
      <c r="D733" s="9" t="str">
        <f t="shared" si="35"/>
        <v>Bovenbouw</v>
      </c>
      <c r="E733" s="10"/>
      <c r="F733" s="1" t="s">
        <v>352</v>
      </c>
    </row>
    <row r="734" spans="1:6" ht="28.5" x14ac:dyDescent="0.2">
      <c r="A734" s="47" t="s">
        <v>112</v>
      </c>
      <c r="B734" s="8" t="str">
        <f t="shared" si="33"/>
        <v>Ze beheersen basale grammaticale begrippen, zoals onderwerp, gezegde en persoonsvorm.</v>
      </c>
      <c r="C734" s="8" t="str">
        <f t="shared" si="34"/>
        <v>Ik kan de betekenis van onderwerp, gezegde en persoonsvorm verwoorden.</v>
      </c>
      <c r="D734" s="9" t="str">
        <f t="shared" si="35"/>
        <v>Bovenbouw</v>
      </c>
      <c r="E734" s="10"/>
      <c r="F734" s="1" t="s">
        <v>353</v>
      </c>
    </row>
    <row r="735" spans="1:6" ht="28.5" x14ac:dyDescent="0.2">
      <c r="A735" s="47" t="s">
        <v>112</v>
      </c>
      <c r="B735" s="8" t="str">
        <f t="shared" si="33"/>
        <v>Ze beheersen basale grammaticale begrippen, zoals onderwerp, gezegde en persoonsvorm.</v>
      </c>
      <c r="C735" s="8" t="str">
        <f t="shared" si="34"/>
        <v>Ik kan de betekenis van onderwerp, gezegde en persoonsvorm verwoorden.</v>
      </c>
      <c r="D735" s="9" t="str">
        <f t="shared" si="35"/>
        <v>Bovenbouw</v>
      </c>
      <c r="E735" s="10"/>
      <c r="F735" s="1" t="s">
        <v>354</v>
      </c>
    </row>
    <row r="736" spans="1:6" ht="28.5" x14ac:dyDescent="0.2">
      <c r="A736" s="47" t="s">
        <v>112</v>
      </c>
      <c r="B736" s="8" t="str">
        <f t="shared" si="33"/>
        <v>Ze beheersen basale grammaticale begrippen, zoals onderwerp, gezegde en persoonsvorm.</v>
      </c>
      <c r="C736" s="8" t="str">
        <f t="shared" si="34"/>
        <v>Ik kan de betekenis van onderwerp, gezegde en persoonsvorm verwoorden.</v>
      </c>
      <c r="D736" s="9" t="str">
        <f t="shared" si="35"/>
        <v>Bovenbouw</v>
      </c>
      <c r="E736" s="10"/>
      <c r="F736" s="1" t="s">
        <v>355</v>
      </c>
    </row>
    <row r="737" spans="1:6" ht="28.5" x14ac:dyDescent="0.2">
      <c r="A737" s="47" t="s">
        <v>112</v>
      </c>
      <c r="B737" s="16" t="str">
        <f t="shared" si="33"/>
        <v>Ze beheersen basale grammaticale begrippen, zoals onderwerp, gezegde en persoonsvorm.</v>
      </c>
      <c r="C737" s="16" t="str">
        <f t="shared" si="34"/>
        <v>Ik kan de betekenis van onderwerp, gezegde en persoonsvorm verwoorden.</v>
      </c>
      <c r="D737" s="9" t="str">
        <f t="shared" si="35"/>
        <v>Bovenbouw</v>
      </c>
      <c r="E737" s="10"/>
      <c r="F737" s="1" t="s">
        <v>113</v>
      </c>
    </row>
    <row r="738" spans="1:6" ht="28.5" x14ac:dyDescent="0.2">
      <c r="A738" s="49" t="s">
        <v>112</v>
      </c>
      <c r="B738" s="16" t="str">
        <f t="shared" si="33"/>
        <v>Ze beheersen basale grammaticale begrippen, zoals onderwerp, gezegde en persoonsvorm.</v>
      </c>
      <c r="C738" s="16" t="str">
        <f t="shared" si="34"/>
        <v>Ik kan de betekenis van onderwerp, gezegde en persoonsvorm verwoorden.</v>
      </c>
      <c r="D738" s="9" t="str">
        <f t="shared" si="35"/>
        <v>Bovenbouw</v>
      </c>
      <c r="E738" s="10"/>
      <c r="F738" s="1" t="s">
        <v>114</v>
      </c>
    </row>
    <row r="739" spans="1:6" ht="28.5" x14ac:dyDescent="0.2">
      <c r="A739" s="49" t="s">
        <v>112</v>
      </c>
      <c r="B739" s="16" t="str">
        <f t="shared" si="33"/>
        <v>Ze beheersen basale grammaticale begrippen, zoals onderwerp, gezegde en persoonsvorm.</v>
      </c>
      <c r="C739" s="16" t="str">
        <f t="shared" si="34"/>
        <v>Ik kan de betekenis van onderwerp, gezegde en persoonsvorm verwoorden.</v>
      </c>
      <c r="D739" s="9" t="str">
        <f t="shared" si="35"/>
        <v>Bovenbouw</v>
      </c>
      <c r="E739" s="10"/>
      <c r="F739" s="1" t="s">
        <v>115</v>
      </c>
    </row>
    <row r="740" spans="1:6" ht="28.5" x14ac:dyDescent="0.2">
      <c r="A740" s="49" t="s">
        <v>112</v>
      </c>
      <c r="B740" s="16" t="str">
        <f t="shared" si="33"/>
        <v>Ze beheersen basale grammaticale begrippen, zoals onderwerp, gezegde en persoonsvorm.</v>
      </c>
      <c r="C740" s="16" t="str">
        <f t="shared" si="34"/>
        <v>Ik kan de betekenis van onderwerp, gezegde en persoonsvorm verwoorden.</v>
      </c>
      <c r="D740" s="9" t="str">
        <f t="shared" si="35"/>
        <v>Bovenbouw</v>
      </c>
      <c r="E740" s="10"/>
      <c r="F740" s="1" t="s">
        <v>116</v>
      </c>
    </row>
    <row r="741" spans="1:6" ht="28.5" x14ac:dyDescent="0.2">
      <c r="A741" s="49" t="s">
        <v>112</v>
      </c>
      <c r="B741" s="16" t="str">
        <f t="shared" si="33"/>
        <v>Ze beheersen basale grammaticale begrippen, zoals onderwerp, gezegde en persoonsvorm.</v>
      </c>
      <c r="C741" s="16" t="str">
        <f t="shared" si="34"/>
        <v>Ik kan de betekenis van onderwerp, gezegde en persoonsvorm verwoorden.</v>
      </c>
      <c r="D741" s="9" t="str">
        <f t="shared" si="35"/>
        <v>Bovenbouw</v>
      </c>
      <c r="E741" s="10"/>
      <c r="F741" s="1" t="s">
        <v>117</v>
      </c>
    </row>
    <row r="742" spans="1:6" ht="28.5" x14ac:dyDescent="0.2">
      <c r="A742" s="49" t="s">
        <v>112</v>
      </c>
      <c r="B742" s="16" t="str">
        <f t="shared" si="33"/>
        <v>Ze beheersen basale grammaticale begrippen, zoals onderwerp, gezegde en persoonsvorm.</v>
      </c>
      <c r="C742" s="16" t="str">
        <f t="shared" si="34"/>
        <v>Ik kan de betekenis van onderwerp, gezegde en persoonsvorm verwoorden.</v>
      </c>
      <c r="D742" s="9" t="str">
        <f t="shared" si="35"/>
        <v>Bovenbouw</v>
      </c>
      <c r="E742" s="10"/>
      <c r="F742" s="1" t="s">
        <v>118</v>
      </c>
    </row>
    <row r="743" spans="1:6" ht="28.5" x14ac:dyDescent="0.2">
      <c r="A743" s="49" t="s">
        <v>112</v>
      </c>
      <c r="B743" s="16" t="str">
        <f t="shared" si="33"/>
        <v>Ze beheersen basale grammaticale begrippen, zoals onderwerp, gezegde en persoonsvorm.</v>
      </c>
      <c r="C743" s="16" t="str">
        <f t="shared" si="34"/>
        <v>Ik kan de betekenis van onderwerp, gezegde en persoonsvorm verwoorden.</v>
      </c>
      <c r="D743" s="9" t="str">
        <f t="shared" si="35"/>
        <v>Bovenbouw</v>
      </c>
      <c r="E743" s="10"/>
      <c r="F743" s="1" t="s">
        <v>119</v>
      </c>
    </row>
    <row r="744" spans="1:6" ht="28.5" x14ac:dyDescent="0.2">
      <c r="A744" s="49" t="s">
        <v>112</v>
      </c>
      <c r="B744" s="16" t="str">
        <f t="shared" si="33"/>
        <v>Ze beheersen basale grammaticale begrippen, zoals onderwerp, gezegde en persoonsvorm.</v>
      </c>
      <c r="C744" s="16" t="str">
        <f t="shared" si="34"/>
        <v>Ik kan de betekenis van onderwerp, gezegde en persoonsvorm verwoorden.</v>
      </c>
      <c r="D744" s="9" t="str">
        <f t="shared" si="35"/>
        <v>Bovenbouw</v>
      </c>
      <c r="E744" s="10"/>
      <c r="F744" s="1" t="s">
        <v>120</v>
      </c>
    </row>
    <row r="745" spans="1:6" ht="28.5" x14ac:dyDescent="0.2">
      <c r="A745" s="49" t="s">
        <v>112</v>
      </c>
      <c r="B745" s="16" t="str">
        <f t="shared" si="33"/>
        <v>Ze beheersen basale grammaticale begrippen, zoals onderwerp, gezegde en persoonsvorm.</v>
      </c>
      <c r="C745" s="16" t="str">
        <f t="shared" si="34"/>
        <v>Ik kan de betekenis van onderwerp, gezegde en persoonsvorm verwoorden.</v>
      </c>
      <c r="D745" s="9" t="str">
        <f t="shared" si="35"/>
        <v>Bovenbouw</v>
      </c>
      <c r="E745" s="10"/>
      <c r="F745" s="1" t="s">
        <v>121</v>
      </c>
    </row>
    <row r="746" spans="1:6" ht="28.5" x14ac:dyDescent="0.2">
      <c r="A746" s="49" t="s">
        <v>112</v>
      </c>
      <c r="B746" s="16" t="str">
        <f t="shared" si="33"/>
        <v>Ze beheersen basale grammaticale begrippen, zoals onderwerp, gezegde en persoonsvorm.</v>
      </c>
      <c r="C746" s="16" t="str">
        <f t="shared" si="34"/>
        <v>Ik kan de betekenis van onderwerp, gezegde en persoonsvorm verwoorden.</v>
      </c>
      <c r="D746" s="9" t="str">
        <f t="shared" si="35"/>
        <v>Bovenbouw</v>
      </c>
      <c r="E746" s="10"/>
      <c r="F746" s="1" t="s">
        <v>122</v>
      </c>
    </row>
    <row r="747" spans="1:6" ht="28.5" x14ac:dyDescent="0.2">
      <c r="A747" s="49" t="s">
        <v>112</v>
      </c>
      <c r="B747" s="16" t="str">
        <f t="shared" si="33"/>
        <v>Ze beheersen basale grammaticale begrippen, zoals onderwerp, gezegde en persoonsvorm.</v>
      </c>
      <c r="C747" s="16" t="str">
        <f t="shared" si="34"/>
        <v>Ik kan de betekenis van onderwerp, gezegde en persoonsvorm verwoorden.</v>
      </c>
      <c r="D747" s="9" t="str">
        <f t="shared" si="35"/>
        <v>Bovenbouw</v>
      </c>
      <c r="E747" s="10"/>
      <c r="F747" s="1" t="s">
        <v>123</v>
      </c>
    </row>
    <row r="748" spans="1:6" ht="28.5" x14ac:dyDescent="0.2">
      <c r="A748" s="49" t="s">
        <v>112</v>
      </c>
      <c r="B748" s="16" t="str">
        <f t="shared" si="33"/>
        <v>Ze beheersen basale grammaticale begrippen, zoals onderwerp, gezegde en persoonsvorm.</v>
      </c>
      <c r="C748" s="16" t="str">
        <f t="shared" si="34"/>
        <v>Ik kan de betekenis van onderwerp, gezegde en persoonsvorm verwoorden.</v>
      </c>
      <c r="D748" s="9" t="str">
        <f t="shared" si="35"/>
        <v>Bovenbouw</v>
      </c>
      <c r="E748" s="10"/>
      <c r="F748" s="1" t="s">
        <v>124</v>
      </c>
    </row>
    <row r="749" spans="1:6" ht="28.5" x14ac:dyDescent="0.2">
      <c r="A749" s="49" t="s">
        <v>112</v>
      </c>
      <c r="B749" s="16" t="str">
        <f t="shared" si="33"/>
        <v>Ze beheersen basale grammaticale begrippen, zoals onderwerp, gezegde en persoonsvorm.</v>
      </c>
      <c r="C749" s="16" t="str">
        <f t="shared" si="34"/>
        <v>Ik kan de betekenis van onderwerp, gezegde en persoonsvorm verwoorden.</v>
      </c>
      <c r="D749" s="9" t="str">
        <f t="shared" si="35"/>
        <v>Bovenbouw</v>
      </c>
      <c r="E749" s="10"/>
      <c r="F749" s="1" t="s">
        <v>125</v>
      </c>
    </row>
    <row r="750" spans="1:6" ht="28.5" x14ac:dyDescent="0.2">
      <c r="A750" s="49" t="s">
        <v>112</v>
      </c>
      <c r="B750" s="16" t="str">
        <f t="shared" si="33"/>
        <v>Ze beheersen basale grammaticale begrippen, zoals onderwerp, gezegde en persoonsvorm.</v>
      </c>
      <c r="C750" s="16" t="str">
        <f t="shared" si="34"/>
        <v>Ik kan de betekenis van onderwerp, gezegde en persoonsvorm verwoorden.</v>
      </c>
      <c r="D750" s="9" t="str">
        <f t="shared" si="35"/>
        <v>Bovenbouw</v>
      </c>
      <c r="E750" s="10"/>
      <c r="F750" s="1" t="s">
        <v>126</v>
      </c>
    </row>
    <row r="751" spans="1:6" ht="28.5" x14ac:dyDescent="0.2">
      <c r="A751" s="49" t="s">
        <v>112</v>
      </c>
      <c r="B751" s="16" t="str">
        <f t="shared" si="33"/>
        <v>Ze beheersen basale grammaticale begrippen, zoals onderwerp, gezegde en persoonsvorm.</v>
      </c>
      <c r="C751" s="16" t="str">
        <f t="shared" si="34"/>
        <v>Ik kan de betekenis van onderwerp, gezegde en persoonsvorm verwoorden.</v>
      </c>
      <c r="D751" s="9" t="str">
        <f t="shared" si="35"/>
        <v>Bovenbouw</v>
      </c>
      <c r="E751" s="10"/>
      <c r="F751" s="1" t="s">
        <v>127</v>
      </c>
    </row>
    <row r="752" spans="1:6" ht="28.5" x14ac:dyDescent="0.2">
      <c r="A752" s="49" t="s">
        <v>112</v>
      </c>
      <c r="B752" s="16" t="str">
        <f t="shared" si="33"/>
        <v>Ze beheersen basale grammaticale begrippen, zoals onderwerp, gezegde en persoonsvorm.</v>
      </c>
      <c r="C752" s="16" t="str">
        <f t="shared" si="34"/>
        <v>Ik kan de betekenis van onderwerp, gezegde en persoonsvorm verwoorden.</v>
      </c>
      <c r="D752" s="9" t="str">
        <f t="shared" si="35"/>
        <v>Bovenbouw</v>
      </c>
      <c r="E752" s="10"/>
      <c r="F752" s="1" t="s">
        <v>128</v>
      </c>
    </row>
    <row r="753" spans="1:6" ht="28.5" x14ac:dyDescent="0.2">
      <c r="A753" s="49" t="s">
        <v>112</v>
      </c>
      <c r="B753" s="16" t="str">
        <f t="shared" si="33"/>
        <v>Ze beheersen basale grammaticale begrippen, zoals onderwerp, gezegde en persoonsvorm.</v>
      </c>
      <c r="C753" s="16" t="str">
        <f t="shared" si="34"/>
        <v>Ik kan de betekenis van onderwerp, gezegde en persoonsvorm verwoorden.</v>
      </c>
      <c r="D753" s="9" t="str">
        <f t="shared" si="35"/>
        <v>Bovenbouw</v>
      </c>
      <c r="E753" s="10"/>
      <c r="F753" s="1" t="s">
        <v>129</v>
      </c>
    </row>
    <row r="754" spans="1:6" ht="28.5" x14ac:dyDescent="0.2">
      <c r="A754" s="49" t="s">
        <v>112</v>
      </c>
      <c r="B754" s="16" t="str">
        <f t="shared" si="33"/>
        <v>Ze beheersen basale grammaticale begrippen, zoals onderwerp, gezegde en persoonsvorm.</v>
      </c>
      <c r="C754" s="16" t="str">
        <f t="shared" si="34"/>
        <v>Ik kan de betekenis van onderwerp, gezegde en persoonsvorm verwoorden.</v>
      </c>
      <c r="D754" s="9" t="str">
        <f t="shared" si="35"/>
        <v>Bovenbouw</v>
      </c>
      <c r="E754" s="10"/>
      <c r="F754" s="1" t="s">
        <v>130</v>
      </c>
    </row>
    <row r="755" spans="1:6" ht="28.5" x14ac:dyDescent="0.2">
      <c r="A755" s="49" t="s">
        <v>112</v>
      </c>
      <c r="B755" s="16" t="str">
        <f t="shared" si="33"/>
        <v>Ze beheersen basale grammaticale begrippen, zoals onderwerp, gezegde en persoonsvorm.</v>
      </c>
      <c r="C755" s="16" t="str">
        <f t="shared" si="34"/>
        <v>Ik kan de betekenis van onderwerp, gezegde en persoonsvorm verwoorden.</v>
      </c>
      <c r="D755" s="9" t="str">
        <f t="shared" si="35"/>
        <v>Bovenbouw</v>
      </c>
      <c r="E755" s="10"/>
      <c r="F755" s="1" t="s">
        <v>131</v>
      </c>
    </row>
    <row r="756" spans="1:6" ht="28.5" x14ac:dyDescent="0.2">
      <c r="A756" s="49" t="s">
        <v>112</v>
      </c>
      <c r="B756" s="16" t="str">
        <f t="shared" si="33"/>
        <v>Ze beheersen basale grammaticale begrippen, zoals onderwerp, gezegde en persoonsvorm.</v>
      </c>
      <c r="C756" s="16" t="str">
        <f t="shared" si="34"/>
        <v>Ik kan de betekenis van onderwerp, gezegde en persoonsvorm verwoorden.</v>
      </c>
      <c r="D756" s="9" t="str">
        <f t="shared" si="35"/>
        <v>Bovenbouw</v>
      </c>
      <c r="E756" s="10"/>
      <c r="F756" s="1" t="s">
        <v>132</v>
      </c>
    </row>
    <row r="757" spans="1:6" ht="28.5" x14ac:dyDescent="0.2">
      <c r="A757" s="49" t="s">
        <v>112</v>
      </c>
      <c r="B757" s="16" t="str">
        <f t="shared" si="33"/>
        <v>Ze beheersen basale grammaticale begrippen, zoals onderwerp, gezegde en persoonsvorm.</v>
      </c>
      <c r="C757" s="16" t="str">
        <f t="shared" si="34"/>
        <v>Ik kan de betekenis van onderwerp, gezegde en persoonsvorm verwoorden.</v>
      </c>
      <c r="D757" s="9" t="str">
        <f t="shared" si="35"/>
        <v>Bovenbouw</v>
      </c>
      <c r="E757" s="10"/>
      <c r="F757" s="1" t="s">
        <v>133</v>
      </c>
    </row>
    <row r="758" spans="1:6" ht="28.5" x14ac:dyDescent="0.2">
      <c r="A758" s="49" t="s">
        <v>112</v>
      </c>
      <c r="B758" s="16" t="str">
        <f t="shared" si="33"/>
        <v>Ze beheersen basale grammaticale begrippen, zoals onderwerp, gezegde en persoonsvorm.</v>
      </c>
      <c r="C758" s="16" t="str">
        <f t="shared" si="34"/>
        <v>Ik kan de betekenis van onderwerp, gezegde en persoonsvorm verwoorden.</v>
      </c>
      <c r="D758" s="9" t="str">
        <f t="shared" si="35"/>
        <v>Bovenbouw</v>
      </c>
      <c r="E758" s="10"/>
      <c r="F758" s="1" t="s">
        <v>134</v>
      </c>
    </row>
    <row r="759" spans="1:6" ht="28.5" x14ac:dyDescent="0.2">
      <c r="A759" s="49" t="s">
        <v>112</v>
      </c>
      <c r="B759" s="16" t="str">
        <f t="shared" si="33"/>
        <v>Ze beheersen basale grammaticale begrippen, zoals onderwerp, gezegde en persoonsvorm.</v>
      </c>
      <c r="C759" s="16" t="str">
        <f t="shared" si="34"/>
        <v>Ik kan de betekenis van onderwerp, gezegde en persoonsvorm verwoorden.</v>
      </c>
      <c r="D759" s="9" t="str">
        <f t="shared" si="35"/>
        <v>Bovenbouw</v>
      </c>
      <c r="E759" s="10"/>
      <c r="F759" s="1" t="s">
        <v>135</v>
      </c>
    </row>
    <row r="760" spans="1:6" ht="28.5" x14ac:dyDescent="0.2">
      <c r="A760" s="49" t="s">
        <v>112</v>
      </c>
      <c r="B760" s="16" t="str">
        <f t="shared" si="33"/>
        <v>Ze beheersen basale grammaticale begrippen, zoals onderwerp, gezegde en persoonsvorm.</v>
      </c>
      <c r="C760" s="16" t="str">
        <f t="shared" si="34"/>
        <v>Ik kan de betekenis van onderwerp, gezegde en persoonsvorm verwoorden.</v>
      </c>
      <c r="D760" s="9" t="str">
        <f t="shared" si="35"/>
        <v>Bovenbouw</v>
      </c>
      <c r="E760" s="10"/>
      <c r="F760" s="1" t="s">
        <v>136</v>
      </c>
    </row>
    <row r="761" spans="1:6" ht="28.5" x14ac:dyDescent="0.2">
      <c r="A761" s="49" t="s">
        <v>112</v>
      </c>
      <c r="B761" s="16" t="str">
        <f t="shared" si="33"/>
        <v>Ze beheersen basale grammaticale begrippen, zoals onderwerp, gezegde en persoonsvorm.</v>
      </c>
      <c r="C761" s="16" t="str">
        <f t="shared" si="34"/>
        <v>Ik kan de betekenis van onderwerp, gezegde en persoonsvorm verwoorden.</v>
      </c>
      <c r="D761" s="9" t="str">
        <f t="shared" si="35"/>
        <v>Bovenbouw</v>
      </c>
      <c r="E761" s="10"/>
      <c r="F761" s="1" t="s">
        <v>137</v>
      </c>
    </row>
    <row r="762" spans="1:6" ht="28.5" x14ac:dyDescent="0.2">
      <c r="A762" s="49" t="s">
        <v>112</v>
      </c>
      <c r="B762" s="16" t="str">
        <f t="shared" si="33"/>
        <v>Ze beheersen basale grammaticale begrippen, zoals onderwerp, gezegde en persoonsvorm.</v>
      </c>
      <c r="C762" s="16" t="str">
        <f t="shared" si="34"/>
        <v>Ik kan de betekenis van onderwerp, gezegde en persoonsvorm verwoorden.</v>
      </c>
      <c r="D762" s="9" t="str">
        <f t="shared" si="35"/>
        <v>Bovenbouw</v>
      </c>
      <c r="E762" s="10"/>
      <c r="F762" s="1" t="s">
        <v>138</v>
      </c>
    </row>
    <row r="763" spans="1:6" ht="28.5" x14ac:dyDescent="0.2">
      <c r="A763" s="49" t="s">
        <v>112</v>
      </c>
      <c r="B763" s="16" t="str">
        <f t="shared" si="33"/>
        <v>Ze beheersen basale grammaticale begrippen, zoals onderwerp, gezegde en persoonsvorm.</v>
      </c>
      <c r="C763" s="16" t="str">
        <f t="shared" si="34"/>
        <v>Ik kan de betekenis van onderwerp, gezegde en persoonsvorm verwoorden.</v>
      </c>
      <c r="D763" s="9" t="str">
        <f t="shared" si="35"/>
        <v>Bovenbouw</v>
      </c>
      <c r="E763" s="10"/>
      <c r="F763" s="1" t="s">
        <v>139</v>
      </c>
    </row>
    <row r="764" spans="1:6" ht="28.5" x14ac:dyDescent="0.2">
      <c r="A764" s="49" t="s">
        <v>112</v>
      </c>
      <c r="B764" s="16" t="str">
        <f t="shared" si="33"/>
        <v>Ze beheersen basale grammaticale begrippen, zoals onderwerp, gezegde en persoonsvorm.</v>
      </c>
      <c r="C764" s="16" t="str">
        <f t="shared" si="34"/>
        <v>Ik kan de betekenis van onderwerp, gezegde en persoonsvorm verwoorden.</v>
      </c>
      <c r="D764" s="9" t="str">
        <f t="shared" si="35"/>
        <v>Bovenbouw</v>
      </c>
      <c r="E764" s="10"/>
      <c r="F764" s="1" t="s">
        <v>140</v>
      </c>
    </row>
    <row r="765" spans="1:6" ht="28.5" x14ac:dyDescent="0.2">
      <c r="A765" s="49" t="s">
        <v>112</v>
      </c>
      <c r="B765" s="16" t="str">
        <f t="shared" si="33"/>
        <v>Ze beheersen basale grammaticale begrippen, zoals onderwerp, gezegde en persoonsvorm.</v>
      </c>
      <c r="C765" s="16" t="str">
        <f t="shared" si="34"/>
        <v>Ik kan de betekenis van onderwerp, gezegde en persoonsvorm verwoorden.</v>
      </c>
      <c r="D765" s="9" t="str">
        <f t="shared" si="35"/>
        <v>Bovenbouw</v>
      </c>
      <c r="E765" s="10"/>
      <c r="F765" s="1" t="s">
        <v>141</v>
      </c>
    </row>
    <row r="766" spans="1:6" ht="28.5" x14ac:dyDescent="0.2">
      <c r="A766" s="49" t="s">
        <v>112</v>
      </c>
      <c r="B766" s="16" t="str">
        <f t="shared" si="33"/>
        <v>Ze beheersen basale grammaticale begrippen, zoals onderwerp, gezegde en persoonsvorm.</v>
      </c>
      <c r="C766" s="16" t="str">
        <f t="shared" si="34"/>
        <v>Ik kan de betekenis van onderwerp, gezegde en persoonsvorm verwoorden.</v>
      </c>
      <c r="D766" s="9" t="str">
        <f t="shared" si="35"/>
        <v>Bovenbouw</v>
      </c>
      <c r="E766" s="10"/>
      <c r="F766" s="1" t="s">
        <v>142</v>
      </c>
    </row>
    <row r="767" spans="1:6" ht="28.5" x14ac:dyDescent="0.2">
      <c r="A767" s="49" t="s">
        <v>112</v>
      </c>
      <c r="B767" s="16" t="str">
        <f t="shared" si="33"/>
        <v>Ze beheersen basale grammaticale begrippen, zoals onderwerp, gezegde en persoonsvorm.</v>
      </c>
      <c r="C767" s="16" t="str">
        <f t="shared" si="34"/>
        <v>Ik kan de betekenis van onderwerp, gezegde en persoonsvorm verwoorden.</v>
      </c>
      <c r="D767" s="9" t="str">
        <f t="shared" si="35"/>
        <v>Bovenbouw</v>
      </c>
      <c r="E767" s="10"/>
      <c r="F767" s="1" t="s">
        <v>143</v>
      </c>
    </row>
    <row r="768" spans="1:6" ht="28.5" x14ac:dyDescent="0.2">
      <c r="A768" s="49" t="s">
        <v>112</v>
      </c>
      <c r="B768" s="16" t="str">
        <f t="shared" si="33"/>
        <v>Ze beheersen basale grammaticale begrippen, zoals onderwerp, gezegde en persoonsvorm.</v>
      </c>
      <c r="C768" s="16" t="str">
        <f t="shared" si="34"/>
        <v>Ik kan de betekenis van onderwerp, gezegde en persoonsvorm verwoorden.</v>
      </c>
      <c r="D768" s="9" t="str">
        <f t="shared" si="35"/>
        <v>Bovenbouw</v>
      </c>
      <c r="E768" s="10"/>
      <c r="F768" s="1" t="s">
        <v>144</v>
      </c>
    </row>
    <row r="769" spans="1:6" ht="28.5" x14ac:dyDescent="0.2">
      <c r="A769" s="49" t="s">
        <v>112</v>
      </c>
      <c r="B769" s="16" t="str">
        <f t="shared" ref="B769:B832" si="36">IF(A769="2.8.1","Kinderen weten dat uiteenlopende tekstgenres verschillende functies hebben.",IF(A769="2.8.2","Ze hebben zicht op de processen van schriftelijk taalgebruik.",IF(A769="2.8.3","Ze maken onderscheid tussen woordsoorten.",IF(A769="2.8.4","Ze kennen de afgrenzing van een zin.",IF(A769="2.8.5","Ze kennen de globale structuur van verhalen en informatieve teksten.",IF(A769="2.8.6","Kinderen zijn in staat qua functie en structuur onderscheid te maken tussen verhalende, informatieve, argumentatieve, directieve en expressieve teksten.",IF(A769="2.8.7","Ze zijn in staat om verbuiging van naamwoorden en vervoeging van werkwoorden te interpreteren en toe te passen.",IF(A769="2.8.8","Ze beheersen basale grammaticale begrippen, zoals onderwerp, gezegde en persoonsvorm.",IF(A769="2.8.9","Ze maken het onderscheid tussen formeel en informeel gebruik van geschreven taal.",IF(A769="2.8.10","Ze begrijpen dat de geschreven taalcode is gebaseerd op de standaardtaal.","Voer tussendoel in"))))))))))</f>
        <v>Ze beheersen basale grammaticale begrippen, zoals onderwerp, gezegde en persoonsvorm.</v>
      </c>
      <c r="C769" s="16" t="str">
        <f t="shared" ref="C769:C832" si="37">IF(A769="2.8.1","Ik weet wanneer je welke tekstsoort gebruikt.",IF(A769="2.8.2","Ik kan vertellen welke stappen er gezet zijn bij het schrijven van een tekst.",IF(A769="2.8.3","Ik herken verschillende woordsoorten.",IF(A769="2.8.4","Ik begin een zin met een hoofdletter en eindig met een punt.",IF(A769="2.8.5","Ik gebruik in een tekst altijd een inleiding, een kern en slot.",IF(A769="2.8.6","Ik kan het verschil bepalen tussen verschillende tekstsoorten door te kijken naar het doel en de opbouw/structuur van de tekst.",IF(A769="2.8.7","Ik kan werken met naamwoorden en werkwoorden in een zin om verschillende betekenissen te creëren.",IF(A769="2.8.8","Ik kan de betekenis van onderwerp, gezegde en persoonsvorm verwoorden.",IF(A769="2.8.9","Ik weet het verschil tussen formeel en informeel geschreven taalgebruik.",IF(A769="2.8.10","Ik kan de standaard regels van onze geschreven taal verwoorden.","Voer tussendoel in"))))))))))</f>
        <v>Ik kan de betekenis van onderwerp, gezegde en persoonsvorm verwoorden.</v>
      </c>
      <c r="D769" s="9" t="str">
        <f t="shared" ref="D769:D832" si="38">IF(A769="2.8.1","Middenbouw",IF(A769="2.8.2","Middenbouw",IF(A769="2.8.3","Middenbouw",IF(A769="2.8.4","Middenbouw",IF(A769="2.8.5","Middenbouw",IF(A769="2.8.6","Bovenbouw",IF(A769="2.8.7","Bovenbouw",IF(A769="2.8.8","Bovenbouw",IF(A769="2.8.9","Bovenbouw",IF(A769="2.8.10","Bovenbouw","Onbepaald"))))))))))</f>
        <v>Bovenbouw</v>
      </c>
      <c r="E769" s="10"/>
      <c r="F769" s="1" t="s">
        <v>145</v>
      </c>
    </row>
    <row r="770" spans="1:6" ht="28.5" x14ac:dyDescent="0.2">
      <c r="A770" s="49" t="s">
        <v>112</v>
      </c>
      <c r="B770" s="16" t="str">
        <f t="shared" si="36"/>
        <v>Ze beheersen basale grammaticale begrippen, zoals onderwerp, gezegde en persoonsvorm.</v>
      </c>
      <c r="C770" s="16" t="str">
        <f t="shared" si="37"/>
        <v>Ik kan de betekenis van onderwerp, gezegde en persoonsvorm verwoorden.</v>
      </c>
      <c r="D770" s="9" t="str">
        <f t="shared" si="38"/>
        <v>Bovenbouw</v>
      </c>
      <c r="E770" s="10"/>
      <c r="F770" s="1" t="s">
        <v>146</v>
      </c>
    </row>
    <row r="771" spans="1:6" ht="28.5" x14ac:dyDescent="0.2">
      <c r="A771" s="49" t="s">
        <v>112</v>
      </c>
      <c r="B771" s="16" t="str">
        <f t="shared" si="36"/>
        <v>Ze beheersen basale grammaticale begrippen, zoals onderwerp, gezegde en persoonsvorm.</v>
      </c>
      <c r="C771" s="16" t="str">
        <f t="shared" si="37"/>
        <v>Ik kan de betekenis van onderwerp, gezegde en persoonsvorm verwoorden.</v>
      </c>
      <c r="D771" s="9" t="str">
        <f t="shared" si="38"/>
        <v>Bovenbouw</v>
      </c>
      <c r="E771" s="10"/>
      <c r="F771" s="1" t="s">
        <v>147</v>
      </c>
    </row>
    <row r="772" spans="1:6" ht="28.5" x14ac:dyDescent="0.2">
      <c r="A772" s="49" t="s">
        <v>112</v>
      </c>
      <c r="B772" s="16" t="str">
        <f t="shared" si="36"/>
        <v>Ze beheersen basale grammaticale begrippen, zoals onderwerp, gezegde en persoonsvorm.</v>
      </c>
      <c r="C772" s="16" t="str">
        <f t="shared" si="37"/>
        <v>Ik kan de betekenis van onderwerp, gezegde en persoonsvorm verwoorden.</v>
      </c>
      <c r="D772" s="9" t="str">
        <f t="shared" si="38"/>
        <v>Bovenbouw</v>
      </c>
      <c r="E772" s="10"/>
      <c r="F772" s="1" t="s">
        <v>148</v>
      </c>
    </row>
    <row r="773" spans="1:6" ht="28.5" x14ac:dyDescent="0.2">
      <c r="A773" s="49" t="s">
        <v>112</v>
      </c>
      <c r="B773" s="16" t="str">
        <f t="shared" si="36"/>
        <v>Ze beheersen basale grammaticale begrippen, zoals onderwerp, gezegde en persoonsvorm.</v>
      </c>
      <c r="C773" s="16" t="str">
        <f t="shared" si="37"/>
        <v>Ik kan de betekenis van onderwerp, gezegde en persoonsvorm verwoorden.</v>
      </c>
      <c r="D773" s="9" t="str">
        <f t="shared" si="38"/>
        <v>Bovenbouw</v>
      </c>
      <c r="E773" s="10"/>
      <c r="F773" s="1" t="s">
        <v>149</v>
      </c>
    </row>
    <row r="774" spans="1:6" ht="28.5" x14ac:dyDescent="0.2">
      <c r="A774" s="49" t="s">
        <v>112</v>
      </c>
      <c r="B774" s="16" t="str">
        <f t="shared" si="36"/>
        <v>Ze beheersen basale grammaticale begrippen, zoals onderwerp, gezegde en persoonsvorm.</v>
      </c>
      <c r="C774" s="16" t="str">
        <f t="shared" si="37"/>
        <v>Ik kan de betekenis van onderwerp, gezegde en persoonsvorm verwoorden.</v>
      </c>
      <c r="D774" s="9" t="str">
        <f t="shared" si="38"/>
        <v>Bovenbouw</v>
      </c>
      <c r="E774" s="10"/>
      <c r="F774" s="1" t="s">
        <v>150</v>
      </c>
    </row>
    <row r="775" spans="1:6" ht="28.5" x14ac:dyDescent="0.2">
      <c r="A775" s="49" t="s">
        <v>112</v>
      </c>
      <c r="B775" s="16" t="str">
        <f t="shared" si="36"/>
        <v>Ze beheersen basale grammaticale begrippen, zoals onderwerp, gezegde en persoonsvorm.</v>
      </c>
      <c r="C775" s="16" t="str">
        <f t="shared" si="37"/>
        <v>Ik kan de betekenis van onderwerp, gezegde en persoonsvorm verwoorden.</v>
      </c>
      <c r="D775" s="9" t="str">
        <f t="shared" si="38"/>
        <v>Bovenbouw</v>
      </c>
      <c r="E775" s="10"/>
      <c r="F775" s="1" t="s">
        <v>151</v>
      </c>
    </row>
    <row r="776" spans="1:6" ht="28.5" x14ac:dyDescent="0.2">
      <c r="A776" s="49" t="s">
        <v>112</v>
      </c>
      <c r="B776" s="16" t="str">
        <f t="shared" si="36"/>
        <v>Ze beheersen basale grammaticale begrippen, zoals onderwerp, gezegde en persoonsvorm.</v>
      </c>
      <c r="C776" s="16" t="str">
        <f t="shared" si="37"/>
        <v>Ik kan de betekenis van onderwerp, gezegde en persoonsvorm verwoorden.</v>
      </c>
      <c r="D776" s="9" t="str">
        <f t="shared" si="38"/>
        <v>Bovenbouw</v>
      </c>
      <c r="E776" s="10"/>
      <c r="F776" s="1" t="s">
        <v>152</v>
      </c>
    </row>
    <row r="777" spans="1:6" ht="28.5" x14ac:dyDescent="0.2">
      <c r="A777" s="49" t="s">
        <v>112</v>
      </c>
      <c r="B777" s="16" t="str">
        <f t="shared" si="36"/>
        <v>Ze beheersen basale grammaticale begrippen, zoals onderwerp, gezegde en persoonsvorm.</v>
      </c>
      <c r="C777" s="16" t="str">
        <f t="shared" si="37"/>
        <v>Ik kan de betekenis van onderwerp, gezegde en persoonsvorm verwoorden.</v>
      </c>
      <c r="D777" s="9" t="str">
        <f t="shared" si="38"/>
        <v>Bovenbouw</v>
      </c>
      <c r="E777" s="10"/>
      <c r="F777" s="1" t="s">
        <v>153</v>
      </c>
    </row>
    <row r="778" spans="1:6" ht="28.5" x14ac:dyDescent="0.2">
      <c r="A778" s="49" t="s">
        <v>112</v>
      </c>
      <c r="B778" s="16" t="str">
        <f t="shared" si="36"/>
        <v>Ze beheersen basale grammaticale begrippen, zoals onderwerp, gezegde en persoonsvorm.</v>
      </c>
      <c r="C778" s="16" t="str">
        <f t="shared" si="37"/>
        <v>Ik kan de betekenis van onderwerp, gezegde en persoonsvorm verwoorden.</v>
      </c>
      <c r="D778" s="9" t="str">
        <f t="shared" si="38"/>
        <v>Bovenbouw</v>
      </c>
      <c r="E778" s="10"/>
      <c r="F778" s="1" t="s">
        <v>154</v>
      </c>
    </row>
    <row r="779" spans="1:6" ht="28.5" x14ac:dyDescent="0.2">
      <c r="A779" s="49" t="s">
        <v>112</v>
      </c>
      <c r="B779" s="16" t="str">
        <f t="shared" si="36"/>
        <v>Ze beheersen basale grammaticale begrippen, zoals onderwerp, gezegde en persoonsvorm.</v>
      </c>
      <c r="C779" s="16" t="str">
        <f t="shared" si="37"/>
        <v>Ik kan de betekenis van onderwerp, gezegde en persoonsvorm verwoorden.</v>
      </c>
      <c r="D779" s="9" t="str">
        <f t="shared" si="38"/>
        <v>Bovenbouw</v>
      </c>
      <c r="E779" s="10"/>
      <c r="F779" s="1" t="s">
        <v>155</v>
      </c>
    </row>
    <row r="780" spans="1:6" ht="28.5" x14ac:dyDescent="0.2">
      <c r="A780" s="49" t="s">
        <v>112</v>
      </c>
      <c r="B780" s="16" t="str">
        <f t="shared" si="36"/>
        <v>Ze beheersen basale grammaticale begrippen, zoals onderwerp, gezegde en persoonsvorm.</v>
      </c>
      <c r="C780" s="16" t="str">
        <f t="shared" si="37"/>
        <v>Ik kan de betekenis van onderwerp, gezegde en persoonsvorm verwoorden.</v>
      </c>
      <c r="D780" s="9" t="str">
        <f t="shared" si="38"/>
        <v>Bovenbouw</v>
      </c>
      <c r="E780" s="10"/>
      <c r="F780" s="1" t="s">
        <v>156</v>
      </c>
    </row>
    <row r="781" spans="1:6" ht="28.5" x14ac:dyDescent="0.2">
      <c r="A781" s="49" t="s">
        <v>112</v>
      </c>
      <c r="B781" s="16" t="str">
        <f t="shared" si="36"/>
        <v>Ze beheersen basale grammaticale begrippen, zoals onderwerp, gezegde en persoonsvorm.</v>
      </c>
      <c r="C781" s="16" t="str">
        <f t="shared" si="37"/>
        <v>Ik kan de betekenis van onderwerp, gezegde en persoonsvorm verwoorden.</v>
      </c>
      <c r="D781" s="9" t="str">
        <f t="shared" si="38"/>
        <v>Bovenbouw</v>
      </c>
      <c r="E781" s="10"/>
      <c r="F781" s="1" t="s">
        <v>157</v>
      </c>
    </row>
    <row r="782" spans="1:6" ht="28.5" x14ac:dyDescent="0.2">
      <c r="A782" s="49" t="s">
        <v>112</v>
      </c>
      <c r="B782" s="16" t="str">
        <f t="shared" si="36"/>
        <v>Ze beheersen basale grammaticale begrippen, zoals onderwerp, gezegde en persoonsvorm.</v>
      </c>
      <c r="C782" s="16" t="str">
        <f t="shared" si="37"/>
        <v>Ik kan de betekenis van onderwerp, gezegde en persoonsvorm verwoorden.</v>
      </c>
      <c r="D782" s="9" t="str">
        <f t="shared" si="38"/>
        <v>Bovenbouw</v>
      </c>
      <c r="E782" s="10"/>
      <c r="F782" s="1" t="s">
        <v>158</v>
      </c>
    </row>
    <row r="783" spans="1:6" ht="28.5" x14ac:dyDescent="0.2">
      <c r="A783" s="49" t="s">
        <v>112</v>
      </c>
      <c r="B783" s="16" t="str">
        <f t="shared" si="36"/>
        <v>Ze beheersen basale grammaticale begrippen, zoals onderwerp, gezegde en persoonsvorm.</v>
      </c>
      <c r="C783" s="16" t="str">
        <f t="shared" si="37"/>
        <v>Ik kan de betekenis van onderwerp, gezegde en persoonsvorm verwoorden.</v>
      </c>
      <c r="D783" s="9" t="str">
        <f t="shared" si="38"/>
        <v>Bovenbouw</v>
      </c>
      <c r="E783" s="10"/>
      <c r="F783" s="1" t="s">
        <v>159</v>
      </c>
    </row>
    <row r="784" spans="1:6" ht="28.5" x14ac:dyDescent="0.2">
      <c r="A784" s="49" t="s">
        <v>112</v>
      </c>
      <c r="B784" s="16" t="str">
        <f t="shared" si="36"/>
        <v>Ze beheersen basale grammaticale begrippen, zoals onderwerp, gezegde en persoonsvorm.</v>
      </c>
      <c r="C784" s="16" t="str">
        <f t="shared" si="37"/>
        <v>Ik kan de betekenis van onderwerp, gezegde en persoonsvorm verwoorden.</v>
      </c>
      <c r="D784" s="9" t="str">
        <f t="shared" si="38"/>
        <v>Bovenbouw</v>
      </c>
      <c r="E784" s="10"/>
      <c r="F784" s="1" t="s">
        <v>160</v>
      </c>
    </row>
    <row r="785" spans="1:6" ht="28.5" x14ac:dyDescent="0.2">
      <c r="A785" s="49" t="s">
        <v>112</v>
      </c>
      <c r="B785" s="16" t="str">
        <f t="shared" si="36"/>
        <v>Ze beheersen basale grammaticale begrippen, zoals onderwerp, gezegde en persoonsvorm.</v>
      </c>
      <c r="C785" s="16" t="str">
        <f t="shared" si="37"/>
        <v>Ik kan de betekenis van onderwerp, gezegde en persoonsvorm verwoorden.</v>
      </c>
      <c r="D785" s="9" t="str">
        <f t="shared" si="38"/>
        <v>Bovenbouw</v>
      </c>
      <c r="E785" s="10"/>
      <c r="F785" s="1" t="s">
        <v>161</v>
      </c>
    </row>
    <row r="786" spans="1:6" ht="28.5" x14ac:dyDescent="0.2">
      <c r="A786" s="49" t="s">
        <v>112</v>
      </c>
      <c r="B786" s="16" t="str">
        <f t="shared" si="36"/>
        <v>Ze beheersen basale grammaticale begrippen, zoals onderwerp, gezegde en persoonsvorm.</v>
      </c>
      <c r="C786" s="16" t="str">
        <f t="shared" si="37"/>
        <v>Ik kan de betekenis van onderwerp, gezegde en persoonsvorm verwoorden.</v>
      </c>
      <c r="D786" s="9" t="str">
        <f t="shared" si="38"/>
        <v>Bovenbouw</v>
      </c>
      <c r="E786" s="10"/>
      <c r="F786" s="1" t="s">
        <v>161</v>
      </c>
    </row>
    <row r="787" spans="1:6" ht="28.5" x14ac:dyDescent="0.2">
      <c r="A787" s="49" t="s">
        <v>112</v>
      </c>
      <c r="B787" s="16" t="str">
        <f t="shared" si="36"/>
        <v>Ze beheersen basale grammaticale begrippen, zoals onderwerp, gezegde en persoonsvorm.</v>
      </c>
      <c r="C787" s="16" t="str">
        <f t="shared" si="37"/>
        <v>Ik kan de betekenis van onderwerp, gezegde en persoonsvorm verwoorden.</v>
      </c>
      <c r="D787" s="9" t="str">
        <f t="shared" si="38"/>
        <v>Bovenbouw</v>
      </c>
      <c r="E787" s="10"/>
      <c r="F787" s="1" t="s">
        <v>162</v>
      </c>
    </row>
    <row r="788" spans="1:6" ht="28.5" x14ac:dyDescent="0.2">
      <c r="A788" s="49" t="s">
        <v>112</v>
      </c>
      <c r="B788" s="16" t="str">
        <f t="shared" si="36"/>
        <v>Ze beheersen basale grammaticale begrippen, zoals onderwerp, gezegde en persoonsvorm.</v>
      </c>
      <c r="C788" s="16" t="str">
        <f t="shared" si="37"/>
        <v>Ik kan de betekenis van onderwerp, gezegde en persoonsvorm verwoorden.</v>
      </c>
      <c r="D788" s="9" t="str">
        <f t="shared" si="38"/>
        <v>Bovenbouw</v>
      </c>
      <c r="E788" s="10"/>
      <c r="F788" s="1" t="s">
        <v>162</v>
      </c>
    </row>
    <row r="789" spans="1:6" ht="28.5" x14ac:dyDescent="0.2">
      <c r="A789" s="49" t="s">
        <v>112</v>
      </c>
      <c r="B789" s="16" t="str">
        <f t="shared" si="36"/>
        <v>Ze beheersen basale grammaticale begrippen, zoals onderwerp, gezegde en persoonsvorm.</v>
      </c>
      <c r="C789" s="16" t="str">
        <f t="shared" si="37"/>
        <v>Ik kan de betekenis van onderwerp, gezegde en persoonsvorm verwoorden.</v>
      </c>
      <c r="D789" s="9" t="str">
        <f t="shared" si="38"/>
        <v>Bovenbouw</v>
      </c>
      <c r="E789" s="10"/>
      <c r="F789" s="13" t="s">
        <v>163</v>
      </c>
    </row>
    <row r="790" spans="1:6" ht="28.5" x14ac:dyDescent="0.2">
      <c r="A790" s="49" t="s">
        <v>112</v>
      </c>
      <c r="B790" s="16" t="str">
        <f t="shared" si="36"/>
        <v>Ze beheersen basale grammaticale begrippen, zoals onderwerp, gezegde en persoonsvorm.</v>
      </c>
      <c r="C790" s="16" t="str">
        <f t="shared" si="37"/>
        <v>Ik kan de betekenis van onderwerp, gezegde en persoonsvorm verwoorden.</v>
      </c>
      <c r="D790" s="9" t="str">
        <f t="shared" si="38"/>
        <v>Bovenbouw</v>
      </c>
      <c r="E790" s="10"/>
      <c r="F790" s="13" t="s">
        <v>163</v>
      </c>
    </row>
    <row r="791" spans="1:6" ht="28.5" x14ac:dyDescent="0.2">
      <c r="A791" s="49" t="s">
        <v>112</v>
      </c>
      <c r="B791" s="16" t="str">
        <f t="shared" si="36"/>
        <v>Ze beheersen basale grammaticale begrippen, zoals onderwerp, gezegde en persoonsvorm.</v>
      </c>
      <c r="C791" s="16" t="str">
        <f t="shared" si="37"/>
        <v>Ik kan de betekenis van onderwerp, gezegde en persoonsvorm verwoorden.</v>
      </c>
      <c r="D791" s="9" t="str">
        <f t="shared" si="38"/>
        <v>Bovenbouw</v>
      </c>
      <c r="E791" s="10"/>
      <c r="F791" s="13" t="s">
        <v>164</v>
      </c>
    </row>
    <row r="792" spans="1:6" ht="28.5" x14ac:dyDescent="0.2">
      <c r="A792" s="49" t="s">
        <v>112</v>
      </c>
      <c r="B792" s="16" t="str">
        <f t="shared" si="36"/>
        <v>Ze beheersen basale grammaticale begrippen, zoals onderwerp, gezegde en persoonsvorm.</v>
      </c>
      <c r="C792" s="16" t="str">
        <f t="shared" si="37"/>
        <v>Ik kan de betekenis van onderwerp, gezegde en persoonsvorm verwoorden.</v>
      </c>
      <c r="D792" s="9" t="str">
        <f t="shared" si="38"/>
        <v>Bovenbouw</v>
      </c>
      <c r="E792" s="10"/>
      <c r="F792" s="13" t="s">
        <v>164</v>
      </c>
    </row>
    <row r="793" spans="1:6" ht="28.5" x14ac:dyDescent="0.2">
      <c r="A793" s="49" t="s">
        <v>112</v>
      </c>
      <c r="B793" s="16" t="str">
        <f t="shared" si="36"/>
        <v>Ze beheersen basale grammaticale begrippen, zoals onderwerp, gezegde en persoonsvorm.</v>
      </c>
      <c r="C793" s="16" t="str">
        <f t="shared" si="37"/>
        <v>Ik kan de betekenis van onderwerp, gezegde en persoonsvorm verwoorden.</v>
      </c>
      <c r="D793" s="9" t="str">
        <f t="shared" si="38"/>
        <v>Bovenbouw</v>
      </c>
      <c r="E793" s="10"/>
      <c r="F793" s="13" t="s">
        <v>165</v>
      </c>
    </row>
    <row r="794" spans="1:6" ht="28.5" x14ac:dyDescent="0.2">
      <c r="A794" s="49" t="s">
        <v>112</v>
      </c>
      <c r="B794" s="16" t="str">
        <f t="shared" si="36"/>
        <v>Ze beheersen basale grammaticale begrippen, zoals onderwerp, gezegde en persoonsvorm.</v>
      </c>
      <c r="C794" s="16" t="str">
        <f t="shared" si="37"/>
        <v>Ik kan de betekenis van onderwerp, gezegde en persoonsvorm verwoorden.</v>
      </c>
      <c r="D794" s="9" t="str">
        <f t="shared" si="38"/>
        <v>Bovenbouw</v>
      </c>
      <c r="E794" s="10"/>
      <c r="F794" s="13" t="s">
        <v>165</v>
      </c>
    </row>
    <row r="795" spans="1:6" ht="28.5" x14ac:dyDescent="0.2">
      <c r="A795" s="49" t="s">
        <v>112</v>
      </c>
      <c r="B795" s="16" t="str">
        <f t="shared" si="36"/>
        <v>Ze beheersen basale grammaticale begrippen, zoals onderwerp, gezegde en persoonsvorm.</v>
      </c>
      <c r="C795" s="16" t="str">
        <f t="shared" si="37"/>
        <v>Ik kan de betekenis van onderwerp, gezegde en persoonsvorm verwoorden.</v>
      </c>
      <c r="D795" s="9" t="str">
        <f t="shared" si="38"/>
        <v>Bovenbouw</v>
      </c>
      <c r="E795" s="10"/>
      <c r="F795" s="1" t="s">
        <v>182</v>
      </c>
    </row>
    <row r="796" spans="1:6" ht="28.5" x14ac:dyDescent="0.2">
      <c r="A796" s="49" t="s">
        <v>112</v>
      </c>
      <c r="B796" s="16" t="str">
        <f t="shared" si="36"/>
        <v>Ze beheersen basale grammaticale begrippen, zoals onderwerp, gezegde en persoonsvorm.</v>
      </c>
      <c r="C796" s="16" t="str">
        <f t="shared" si="37"/>
        <v>Ik kan de betekenis van onderwerp, gezegde en persoonsvorm verwoorden.</v>
      </c>
      <c r="D796" s="9" t="str">
        <f t="shared" si="38"/>
        <v>Bovenbouw</v>
      </c>
      <c r="E796" s="10"/>
      <c r="F796" s="1" t="s">
        <v>183</v>
      </c>
    </row>
    <row r="797" spans="1:6" ht="28.5" x14ac:dyDescent="0.2">
      <c r="A797" s="49" t="s">
        <v>112</v>
      </c>
      <c r="B797" s="16" t="str">
        <f t="shared" si="36"/>
        <v>Ze beheersen basale grammaticale begrippen, zoals onderwerp, gezegde en persoonsvorm.</v>
      </c>
      <c r="C797" s="16" t="str">
        <f t="shared" si="37"/>
        <v>Ik kan de betekenis van onderwerp, gezegde en persoonsvorm verwoorden.</v>
      </c>
      <c r="D797" s="9" t="str">
        <f t="shared" si="38"/>
        <v>Bovenbouw</v>
      </c>
      <c r="E797" s="10"/>
      <c r="F797" s="1" t="s">
        <v>184</v>
      </c>
    </row>
    <row r="798" spans="1:6" ht="28.5" x14ac:dyDescent="0.2">
      <c r="A798" s="49" t="s">
        <v>112</v>
      </c>
      <c r="B798" s="16" t="str">
        <f t="shared" si="36"/>
        <v>Ze beheersen basale grammaticale begrippen, zoals onderwerp, gezegde en persoonsvorm.</v>
      </c>
      <c r="C798" s="16" t="str">
        <f t="shared" si="37"/>
        <v>Ik kan de betekenis van onderwerp, gezegde en persoonsvorm verwoorden.</v>
      </c>
      <c r="D798" s="9" t="str">
        <f t="shared" si="38"/>
        <v>Bovenbouw</v>
      </c>
      <c r="E798" s="10"/>
      <c r="F798" s="1" t="s">
        <v>185</v>
      </c>
    </row>
    <row r="799" spans="1:6" ht="28.5" x14ac:dyDescent="0.2">
      <c r="A799" s="49" t="s">
        <v>112</v>
      </c>
      <c r="B799" s="16" t="str">
        <f t="shared" si="36"/>
        <v>Ze beheersen basale grammaticale begrippen, zoals onderwerp, gezegde en persoonsvorm.</v>
      </c>
      <c r="C799" s="16" t="str">
        <f t="shared" si="37"/>
        <v>Ik kan de betekenis van onderwerp, gezegde en persoonsvorm verwoorden.</v>
      </c>
      <c r="D799" s="9" t="str">
        <f t="shared" si="38"/>
        <v>Bovenbouw</v>
      </c>
      <c r="E799" s="10"/>
      <c r="F799" s="1" t="s">
        <v>186</v>
      </c>
    </row>
    <row r="800" spans="1:6" ht="28.5" x14ac:dyDescent="0.2">
      <c r="A800" s="49" t="s">
        <v>112</v>
      </c>
      <c r="B800" s="16" t="str">
        <f t="shared" si="36"/>
        <v>Ze beheersen basale grammaticale begrippen, zoals onderwerp, gezegde en persoonsvorm.</v>
      </c>
      <c r="C800" s="16" t="str">
        <f t="shared" si="37"/>
        <v>Ik kan de betekenis van onderwerp, gezegde en persoonsvorm verwoorden.</v>
      </c>
      <c r="D800" s="9" t="str">
        <f t="shared" si="38"/>
        <v>Bovenbouw</v>
      </c>
      <c r="E800" s="10"/>
      <c r="F800" s="1" t="s">
        <v>187</v>
      </c>
    </row>
    <row r="801" spans="1:6" ht="28.5" x14ac:dyDescent="0.2">
      <c r="A801" s="49" t="s">
        <v>112</v>
      </c>
      <c r="B801" s="16" t="str">
        <f t="shared" si="36"/>
        <v>Ze beheersen basale grammaticale begrippen, zoals onderwerp, gezegde en persoonsvorm.</v>
      </c>
      <c r="C801" s="16" t="str">
        <f t="shared" si="37"/>
        <v>Ik kan de betekenis van onderwerp, gezegde en persoonsvorm verwoorden.</v>
      </c>
      <c r="D801" s="9" t="str">
        <f t="shared" si="38"/>
        <v>Bovenbouw</v>
      </c>
      <c r="E801" s="10"/>
      <c r="F801" s="1" t="s">
        <v>188</v>
      </c>
    </row>
    <row r="802" spans="1:6" ht="28.5" x14ac:dyDescent="0.2">
      <c r="A802" s="49" t="s">
        <v>112</v>
      </c>
      <c r="B802" s="16" t="str">
        <f t="shared" si="36"/>
        <v>Ze beheersen basale grammaticale begrippen, zoals onderwerp, gezegde en persoonsvorm.</v>
      </c>
      <c r="C802" s="16" t="str">
        <f t="shared" si="37"/>
        <v>Ik kan de betekenis van onderwerp, gezegde en persoonsvorm verwoorden.</v>
      </c>
      <c r="D802" s="9" t="str">
        <f t="shared" si="38"/>
        <v>Bovenbouw</v>
      </c>
      <c r="E802" s="10"/>
      <c r="F802" s="1" t="s">
        <v>189</v>
      </c>
    </row>
    <row r="803" spans="1:6" ht="28.5" x14ac:dyDescent="0.2">
      <c r="A803" s="49" t="s">
        <v>112</v>
      </c>
      <c r="B803" s="16" t="str">
        <f t="shared" si="36"/>
        <v>Ze beheersen basale grammaticale begrippen, zoals onderwerp, gezegde en persoonsvorm.</v>
      </c>
      <c r="C803" s="16" t="str">
        <f t="shared" si="37"/>
        <v>Ik kan de betekenis van onderwerp, gezegde en persoonsvorm verwoorden.</v>
      </c>
      <c r="D803" s="9" t="str">
        <f t="shared" si="38"/>
        <v>Bovenbouw</v>
      </c>
      <c r="E803" s="10"/>
      <c r="F803" s="1" t="s">
        <v>190</v>
      </c>
    </row>
    <row r="804" spans="1:6" ht="28.5" x14ac:dyDescent="0.2">
      <c r="A804" s="49" t="s">
        <v>112</v>
      </c>
      <c r="B804" s="16" t="str">
        <f t="shared" si="36"/>
        <v>Ze beheersen basale grammaticale begrippen, zoals onderwerp, gezegde en persoonsvorm.</v>
      </c>
      <c r="C804" s="16" t="str">
        <f t="shared" si="37"/>
        <v>Ik kan de betekenis van onderwerp, gezegde en persoonsvorm verwoorden.</v>
      </c>
      <c r="D804" s="9" t="str">
        <f t="shared" si="38"/>
        <v>Bovenbouw</v>
      </c>
      <c r="E804" s="10"/>
      <c r="F804" s="1" t="s">
        <v>191</v>
      </c>
    </row>
    <row r="805" spans="1:6" ht="28.5" x14ac:dyDescent="0.2">
      <c r="A805" s="49" t="s">
        <v>112</v>
      </c>
      <c r="B805" s="16" t="str">
        <f t="shared" si="36"/>
        <v>Ze beheersen basale grammaticale begrippen, zoals onderwerp, gezegde en persoonsvorm.</v>
      </c>
      <c r="C805" s="16" t="str">
        <f t="shared" si="37"/>
        <v>Ik kan de betekenis van onderwerp, gezegde en persoonsvorm verwoorden.</v>
      </c>
      <c r="D805" s="9" t="str">
        <f t="shared" si="38"/>
        <v>Bovenbouw</v>
      </c>
      <c r="E805" s="10"/>
      <c r="F805" s="1" t="s">
        <v>192</v>
      </c>
    </row>
    <row r="806" spans="1:6" ht="28.5" x14ac:dyDescent="0.2">
      <c r="A806" s="49" t="s">
        <v>112</v>
      </c>
      <c r="B806" s="16" t="str">
        <f t="shared" si="36"/>
        <v>Ze beheersen basale grammaticale begrippen, zoals onderwerp, gezegde en persoonsvorm.</v>
      </c>
      <c r="C806" s="16" t="str">
        <f t="shared" si="37"/>
        <v>Ik kan de betekenis van onderwerp, gezegde en persoonsvorm verwoorden.</v>
      </c>
      <c r="D806" s="9" t="str">
        <f t="shared" si="38"/>
        <v>Bovenbouw</v>
      </c>
      <c r="E806" s="10"/>
      <c r="F806" s="1" t="s">
        <v>193</v>
      </c>
    </row>
    <row r="807" spans="1:6" ht="28.5" x14ac:dyDescent="0.2">
      <c r="A807" s="49" t="s">
        <v>112</v>
      </c>
      <c r="B807" s="16" t="str">
        <f t="shared" si="36"/>
        <v>Ze beheersen basale grammaticale begrippen, zoals onderwerp, gezegde en persoonsvorm.</v>
      </c>
      <c r="C807" s="16" t="str">
        <f t="shared" si="37"/>
        <v>Ik kan de betekenis van onderwerp, gezegde en persoonsvorm verwoorden.</v>
      </c>
      <c r="D807" s="9" t="str">
        <f t="shared" si="38"/>
        <v>Bovenbouw</v>
      </c>
      <c r="E807" s="10"/>
      <c r="F807" s="1" t="s">
        <v>194</v>
      </c>
    </row>
    <row r="808" spans="1:6" ht="28.5" x14ac:dyDescent="0.2">
      <c r="A808" s="49" t="s">
        <v>112</v>
      </c>
      <c r="B808" s="16" t="str">
        <f t="shared" si="36"/>
        <v>Ze beheersen basale grammaticale begrippen, zoals onderwerp, gezegde en persoonsvorm.</v>
      </c>
      <c r="C808" s="16" t="str">
        <f t="shared" si="37"/>
        <v>Ik kan de betekenis van onderwerp, gezegde en persoonsvorm verwoorden.</v>
      </c>
      <c r="D808" s="9" t="str">
        <f t="shared" si="38"/>
        <v>Bovenbouw</v>
      </c>
      <c r="E808" s="10"/>
      <c r="F808" s="1" t="s">
        <v>195</v>
      </c>
    </row>
    <row r="809" spans="1:6" ht="28.5" x14ac:dyDescent="0.2">
      <c r="A809" s="49" t="s">
        <v>112</v>
      </c>
      <c r="B809" s="16" t="str">
        <f t="shared" si="36"/>
        <v>Ze beheersen basale grammaticale begrippen, zoals onderwerp, gezegde en persoonsvorm.</v>
      </c>
      <c r="C809" s="16" t="str">
        <f t="shared" si="37"/>
        <v>Ik kan de betekenis van onderwerp, gezegde en persoonsvorm verwoorden.</v>
      </c>
      <c r="D809" s="9" t="str">
        <f t="shared" si="38"/>
        <v>Bovenbouw</v>
      </c>
      <c r="E809" s="10"/>
      <c r="F809" s="1" t="s">
        <v>196</v>
      </c>
    </row>
    <row r="810" spans="1:6" ht="28.5" x14ac:dyDescent="0.2">
      <c r="A810" s="49" t="s">
        <v>112</v>
      </c>
      <c r="B810" s="16" t="str">
        <f t="shared" si="36"/>
        <v>Ze beheersen basale grammaticale begrippen, zoals onderwerp, gezegde en persoonsvorm.</v>
      </c>
      <c r="C810" s="16" t="str">
        <f t="shared" si="37"/>
        <v>Ik kan de betekenis van onderwerp, gezegde en persoonsvorm verwoorden.</v>
      </c>
      <c r="D810" s="9" t="str">
        <f t="shared" si="38"/>
        <v>Bovenbouw</v>
      </c>
      <c r="E810" s="10"/>
      <c r="F810" s="1" t="s">
        <v>197</v>
      </c>
    </row>
    <row r="811" spans="1:6" ht="28.5" x14ac:dyDescent="0.2">
      <c r="A811" s="49" t="s">
        <v>112</v>
      </c>
      <c r="B811" s="16" t="str">
        <f t="shared" si="36"/>
        <v>Ze beheersen basale grammaticale begrippen, zoals onderwerp, gezegde en persoonsvorm.</v>
      </c>
      <c r="C811" s="16" t="str">
        <f t="shared" si="37"/>
        <v>Ik kan de betekenis van onderwerp, gezegde en persoonsvorm verwoorden.</v>
      </c>
      <c r="D811" s="9" t="str">
        <f t="shared" si="38"/>
        <v>Bovenbouw</v>
      </c>
      <c r="E811" s="10"/>
      <c r="F811" s="1" t="s">
        <v>198</v>
      </c>
    </row>
    <row r="812" spans="1:6" ht="28.5" x14ac:dyDescent="0.2">
      <c r="A812" s="49" t="s">
        <v>112</v>
      </c>
      <c r="B812" s="16" t="str">
        <f t="shared" si="36"/>
        <v>Ze beheersen basale grammaticale begrippen, zoals onderwerp, gezegde en persoonsvorm.</v>
      </c>
      <c r="C812" s="16" t="str">
        <f t="shared" si="37"/>
        <v>Ik kan de betekenis van onderwerp, gezegde en persoonsvorm verwoorden.</v>
      </c>
      <c r="D812" s="9" t="str">
        <f t="shared" si="38"/>
        <v>Bovenbouw</v>
      </c>
      <c r="E812" s="10"/>
      <c r="F812" s="1" t="s">
        <v>199</v>
      </c>
    </row>
    <row r="813" spans="1:6" ht="28.5" x14ac:dyDescent="0.2">
      <c r="A813" s="49" t="s">
        <v>112</v>
      </c>
      <c r="B813" s="16" t="str">
        <f t="shared" si="36"/>
        <v>Ze beheersen basale grammaticale begrippen, zoals onderwerp, gezegde en persoonsvorm.</v>
      </c>
      <c r="C813" s="16" t="str">
        <f t="shared" si="37"/>
        <v>Ik kan de betekenis van onderwerp, gezegde en persoonsvorm verwoorden.</v>
      </c>
      <c r="D813" s="9" t="str">
        <f t="shared" si="38"/>
        <v>Bovenbouw</v>
      </c>
      <c r="E813" s="10"/>
      <c r="F813" s="1" t="s">
        <v>200</v>
      </c>
    </row>
    <row r="814" spans="1:6" ht="28.5" x14ac:dyDescent="0.2">
      <c r="A814" s="49" t="s">
        <v>112</v>
      </c>
      <c r="B814" s="16" t="str">
        <f t="shared" si="36"/>
        <v>Ze beheersen basale grammaticale begrippen, zoals onderwerp, gezegde en persoonsvorm.</v>
      </c>
      <c r="C814" s="16" t="str">
        <f t="shared" si="37"/>
        <v>Ik kan de betekenis van onderwerp, gezegde en persoonsvorm verwoorden.</v>
      </c>
      <c r="D814" s="9" t="str">
        <f t="shared" si="38"/>
        <v>Bovenbouw</v>
      </c>
      <c r="E814" s="10"/>
      <c r="F814" s="1" t="s">
        <v>201</v>
      </c>
    </row>
    <row r="815" spans="1:6" ht="28.5" x14ac:dyDescent="0.2">
      <c r="A815" s="49" t="s">
        <v>112</v>
      </c>
      <c r="B815" s="16" t="str">
        <f t="shared" si="36"/>
        <v>Ze beheersen basale grammaticale begrippen, zoals onderwerp, gezegde en persoonsvorm.</v>
      </c>
      <c r="C815" s="16" t="str">
        <f t="shared" si="37"/>
        <v>Ik kan de betekenis van onderwerp, gezegde en persoonsvorm verwoorden.</v>
      </c>
      <c r="D815" s="9" t="str">
        <f t="shared" si="38"/>
        <v>Bovenbouw</v>
      </c>
      <c r="E815" s="10"/>
      <c r="F815" s="1" t="s">
        <v>202</v>
      </c>
    </row>
    <row r="816" spans="1:6" ht="28.5" x14ac:dyDescent="0.2">
      <c r="A816" s="49" t="s">
        <v>112</v>
      </c>
      <c r="B816" s="16" t="str">
        <f t="shared" si="36"/>
        <v>Ze beheersen basale grammaticale begrippen, zoals onderwerp, gezegde en persoonsvorm.</v>
      </c>
      <c r="C816" s="16" t="str">
        <f t="shared" si="37"/>
        <v>Ik kan de betekenis van onderwerp, gezegde en persoonsvorm verwoorden.</v>
      </c>
      <c r="D816" s="9" t="str">
        <f t="shared" si="38"/>
        <v>Bovenbouw</v>
      </c>
      <c r="E816" s="10"/>
      <c r="F816" s="1" t="s">
        <v>203</v>
      </c>
    </row>
    <row r="817" spans="1:6" ht="28.5" x14ac:dyDescent="0.2">
      <c r="A817" s="49" t="s">
        <v>112</v>
      </c>
      <c r="B817" s="16" t="str">
        <f t="shared" si="36"/>
        <v>Ze beheersen basale grammaticale begrippen, zoals onderwerp, gezegde en persoonsvorm.</v>
      </c>
      <c r="C817" s="16" t="str">
        <f t="shared" si="37"/>
        <v>Ik kan de betekenis van onderwerp, gezegde en persoonsvorm verwoorden.</v>
      </c>
      <c r="D817" s="9" t="str">
        <f t="shared" si="38"/>
        <v>Bovenbouw</v>
      </c>
      <c r="E817" s="10"/>
      <c r="F817" s="1" t="s">
        <v>204</v>
      </c>
    </row>
    <row r="818" spans="1:6" ht="28.5" x14ac:dyDescent="0.2">
      <c r="A818" s="49" t="s">
        <v>112</v>
      </c>
      <c r="B818" s="16" t="str">
        <f t="shared" si="36"/>
        <v>Ze beheersen basale grammaticale begrippen, zoals onderwerp, gezegde en persoonsvorm.</v>
      </c>
      <c r="C818" s="16" t="str">
        <f t="shared" si="37"/>
        <v>Ik kan de betekenis van onderwerp, gezegde en persoonsvorm verwoorden.</v>
      </c>
      <c r="D818" s="9" t="str">
        <f t="shared" si="38"/>
        <v>Bovenbouw</v>
      </c>
      <c r="E818" s="10"/>
      <c r="F818" s="1" t="s">
        <v>205</v>
      </c>
    </row>
    <row r="819" spans="1:6" ht="28.5" x14ac:dyDescent="0.2">
      <c r="A819" s="49" t="s">
        <v>112</v>
      </c>
      <c r="B819" s="16" t="str">
        <f t="shared" si="36"/>
        <v>Ze beheersen basale grammaticale begrippen, zoals onderwerp, gezegde en persoonsvorm.</v>
      </c>
      <c r="C819" s="16" t="str">
        <f t="shared" si="37"/>
        <v>Ik kan de betekenis van onderwerp, gezegde en persoonsvorm verwoorden.</v>
      </c>
      <c r="D819" s="9" t="str">
        <f t="shared" si="38"/>
        <v>Bovenbouw</v>
      </c>
      <c r="E819" s="10"/>
      <c r="F819" s="1" t="s">
        <v>206</v>
      </c>
    </row>
    <row r="820" spans="1:6" ht="28.5" x14ac:dyDescent="0.2">
      <c r="A820" s="49" t="s">
        <v>112</v>
      </c>
      <c r="B820" s="16" t="str">
        <f t="shared" si="36"/>
        <v>Ze beheersen basale grammaticale begrippen, zoals onderwerp, gezegde en persoonsvorm.</v>
      </c>
      <c r="C820" s="16" t="str">
        <f t="shared" si="37"/>
        <v>Ik kan de betekenis van onderwerp, gezegde en persoonsvorm verwoorden.</v>
      </c>
      <c r="D820" s="9" t="str">
        <f t="shared" si="38"/>
        <v>Bovenbouw</v>
      </c>
      <c r="E820" s="10"/>
      <c r="F820" s="1" t="s">
        <v>207</v>
      </c>
    </row>
    <row r="821" spans="1:6" ht="28.5" x14ac:dyDescent="0.2">
      <c r="A821" s="49" t="s">
        <v>112</v>
      </c>
      <c r="B821" s="16" t="str">
        <f t="shared" si="36"/>
        <v>Ze beheersen basale grammaticale begrippen, zoals onderwerp, gezegde en persoonsvorm.</v>
      </c>
      <c r="C821" s="16" t="str">
        <f t="shared" si="37"/>
        <v>Ik kan de betekenis van onderwerp, gezegde en persoonsvorm verwoorden.</v>
      </c>
      <c r="D821" s="9" t="str">
        <f t="shared" si="38"/>
        <v>Bovenbouw</v>
      </c>
      <c r="E821" s="10"/>
      <c r="F821" s="1" t="s">
        <v>208</v>
      </c>
    </row>
    <row r="822" spans="1:6" ht="28.5" x14ac:dyDescent="0.2">
      <c r="A822" s="49" t="s">
        <v>112</v>
      </c>
      <c r="B822" s="16" t="str">
        <f t="shared" si="36"/>
        <v>Ze beheersen basale grammaticale begrippen, zoals onderwerp, gezegde en persoonsvorm.</v>
      </c>
      <c r="C822" s="16" t="str">
        <f t="shared" si="37"/>
        <v>Ik kan de betekenis van onderwerp, gezegde en persoonsvorm verwoorden.</v>
      </c>
      <c r="D822" s="9" t="str">
        <f t="shared" si="38"/>
        <v>Bovenbouw</v>
      </c>
      <c r="E822" s="10"/>
      <c r="F822" s="1" t="s">
        <v>209</v>
      </c>
    </row>
    <row r="823" spans="1:6" ht="28.5" x14ac:dyDescent="0.2">
      <c r="A823" s="49" t="s">
        <v>112</v>
      </c>
      <c r="B823" s="16" t="str">
        <f t="shared" si="36"/>
        <v>Ze beheersen basale grammaticale begrippen, zoals onderwerp, gezegde en persoonsvorm.</v>
      </c>
      <c r="C823" s="16" t="str">
        <f t="shared" si="37"/>
        <v>Ik kan de betekenis van onderwerp, gezegde en persoonsvorm verwoorden.</v>
      </c>
      <c r="D823" s="9" t="str">
        <f t="shared" si="38"/>
        <v>Bovenbouw</v>
      </c>
      <c r="E823" s="10"/>
      <c r="F823" s="1" t="s">
        <v>210</v>
      </c>
    </row>
    <row r="824" spans="1:6" ht="28.5" x14ac:dyDescent="0.2">
      <c r="A824" s="49" t="s">
        <v>112</v>
      </c>
      <c r="B824" s="16" t="str">
        <f t="shared" si="36"/>
        <v>Ze beheersen basale grammaticale begrippen, zoals onderwerp, gezegde en persoonsvorm.</v>
      </c>
      <c r="C824" s="16" t="str">
        <f t="shared" si="37"/>
        <v>Ik kan de betekenis van onderwerp, gezegde en persoonsvorm verwoorden.</v>
      </c>
      <c r="D824" s="9" t="str">
        <f t="shared" si="38"/>
        <v>Bovenbouw</v>
      </c>
      <c r="E824" s="10"/>
      <c r="F824" s="1" t="s">
        <v>211</v>
      </c>
    </row>
    <row r="825" spans="1:6" ht="28.5" x14ac:dyDescent="0.2">
      <c r="A825" s="49" t="s">
        <v>112</v>
      </c>
      <c r="B825" s="16" t="str">
        <f t="shared" si="36"/>
        <v>Ze beheersen basale grammaticale begrippen, zoals onderwerp, gezegde en persoonsvorm.</v>
      </c>
      <c r="C825" s="16" t="str">
        <f t="shared" si="37"/>
        <v>Ik kan de betekenis van onderwerp, gezegde en persoonsvorm verwoorden.</v>
      </c>
      <c r="D825" s="9" t="str">
        <f t="shared" si="38"/>
        <v>Bovenbouw</v>
      </c>
      <c r="E825" s="10"/>
      <c r="F825" s="1" t="s">
        <v>212</v>
      </c>
    </row>
    <row r="826" spans="1:6" ht="28.5" x14ac:dyDescent="0.2">
      <c r="A826" s="49" t="s">
        <v>112</v>
      </c>
      <c r="B826" s="16" t="str">
        <f t="shared" si="36"/>
        <v>Ze beheersen basale grammaticale begrippen, zoals onderwerp, gezegde en persoonsvorm.</v>
      </c>
      <c r="C826" s="16" t="str">
        <f t="shared" si="37"/>
        <v>Ik kan de betekenis van onderwerp, gezegde en persoonsvorm verwoorden.</v>
      </c>
      <c r="D826" s="9" t="str">
        <f t="shared" si="38"/>
        <v>Bovenbouw</v>
      </c>
      <c r="E826" s="10"/>
      <c r="F826" s="1" t="s">
        <v>213</v>
      </c>
    </row>
    <row r="827" spans="1:6" ht="28.5" x14ac:dyDescent="0.2">
      <c r="A827" s="49" t="s">
        <v>112</v>
      </c>
      <c r="B827" s="16" t="str">
        <f t="shared" si="36"/>
        <v>Ze beheersen basale grammaticale begrippen, zoals onderwerp, gezegde en persoonsvorm.</v>
      </c>
      <c r="C827" s="16" t="str">
        <f t="shared" si="37"/>
        <v>Ik kan de betekenis van onderwerp, gezegde en persoonsvorm verwoorden.</v>
      </c>
      <c r="D827" s="9" t="str">
        <f t="shared" si="38"/>
        <v>Bovenbouw</v>
      </c>
      <c r="E827" s="10"/>
      <c r="F827" s="1" t="s">
        <v>214</v>
      </c>
    </row>
    <row r="828" spans="1:6" ht="28.5" x14ac:dyDescent="0.2">
      <c r="A828" s="49" t="s">
        <v>112</v>
      </c>
      <c r="B828" s="16" t="str">
        <f t="shared" si="36"/>
        <v>Ze beheersen basale grammaticale begrippen, zoals onderwerp, gezegde en persoonsvorm.</v>
      </c>
      <c r="C828" s="16" t="str">
        <f t="shared" si="37"/>
        <v>Ik kan de betekenis van onderwerp, gezegde en persoonsvorm verwoorden.</v>
      </c>
      <c r="D828" s="9" t="str">
        <f t="shared" si="38"/>
        <v>Bovenbouw</v>
      </c>
      <c r="E828" s="10"/>
      <c r="F828" s="1" t="s">
        <v>215</v>
      </c>
    </row>
    <row r="829" spans="1:6" ht="28.5" x14ac:dyDescent="0.2">
      <c r="A829" s="49" t="s">
        <v>112</v>
      </c>
      <c r="B829" s="16" t="str">
        <f t="shared" si="36"/>
        <v>Ze beheersen basale grammaticale begrippen, zoals onderwerp, gezegde en persoonsvorm.</v>
      </c>
      <c r="C829" s="16" t="str">
        <f t="shared" si="37"/>
        <v>Ik kan de betekenis van onderwerp, gezegde en persoonsvorm verwoorden.</v>
      </c>
      <c r="D829" s="9" t="str">
        <f t="shared" si="38"/>
        <v>Bovenbouw</v>
      </c>
      <c r="E829" s="10"/>
      <c r="F829" s="1" t="s">
        <v>216</v>
      </c>
    </row>
    <row r="830" spans="1:6" ht="28.5" x14ac:dyDescent="0.2">
      <c r="A830" s="49" t="s">
        <v>112</v>
      </c>
      <c r="B830" s="16" t="str">
        <f t="shared" si="36"/>
        <v>Ze beheersen basale grammaticale begrippen, zoals onderwerp, gezegde en persoonsvorm.</v>
      </c>
      <c r="C830" s="16" t="str">
        <f t="shared" si="37"/>
        <v>Ik kan de betekenis van onderwerp, gezegde en persoonsvorm verwoorden.</v>
      </c>
      <c r="D830" s="9" t="str">
        <f t="shared" si="38"/>
        <v>Bovenbouw</v>
      </c>
      <c r="E830" s="10"/>
      <c r="F830" s="1" t="s">
        <v>217</v>
      </c>
    </row>
    <row r="831" spans="1:6" ht="28.5" x14ac:dyDescent="0.2">
      <c r="A831" s="49" t="s">
        <v>112</v>
      </c>
      <c r="B831" s="16" t="str">
        <f t="shared" si="36"/>
        <v>Ze beheersen basale grammaticale begrippen, zoals onderwerp, gezegde en persoonsvorm.</v>
      </c>
      <c r="C831" s="16" t="str">
        <f t="shared" si="37"/>
        <v>Ik kan de betekenis van onderwerp, gezegde en persoonsvorm verwoorden.</v>
      </c>
      <c r="D831" s="9" t="str">
        <f t="shared" si="38"/>
        <v>Bovenbouw</v>
      </c>
      <c r="E831" s="10"/>
      <c r="F831" s="1" t="s">
        <v>218</v>
      </c>
    </row>
    <row r="832" spans="1:6" ht="28.5" x14ac:dyDescent="0.2">
      <c r="A832" s="49" t="s">
        <v>112</v>
      </c>
      <c r="B832" s="16" t="str">
        <f t="shared" si="36"/>
        <v>Ze beheersen basale grammaticale begrippen, zoals onderwerp, gezegde en persoonsvorm.</v>
      </c>
      <c r="C832" s="16" t="str">
        <f t="shared" si="37"/>
        <v>Ik kan de betekenis van onderwerp, gezegde en persoonsvorm verwoorden.</v>
      </c>
      <c r="D832" s="9" t="str">
        <f t="shared" si="38"/>
        <v>Bovenbouw</v>
      </c>
      <c r="E832" s="10"/>
      <c r="F832" s="1" t="s">
        <v>219</v>
      </c>
    </row>
    <row r="833" spans="1:6" ht="28.5" x14ac:dyDescent="0.2">
      <c r="A833" s="49" t="s">
        <v>112</v>
      </c>
      <c r="B833" s="16" t="str">
        <f t="shared" ref="B833:B896" si="39">IF(A833="2.8.1","Kinderen weten dat uiteenlopende tekstgenres verschillende functies hebben.",IF(A833="2.8.2","Ze hebben zicht op de processen van schriftelijk taalgebruik.",IF(A833="2.8.3","Ze maken onderscheid tussen woordsoorten.",IF(A833="2.8.4","Ze kennen de afgrenzing van een zin.",IF(A833="2.8.5","Ze kennen de globale structuur van verhalen en informatieve teksten.",IF(A833="2.8.6","Kinderen zijn in staat qua functie en structuur onderscheid te maken tussen verhalende, informatieve, argumentatieve, directieve en expressieve teksten.",IF(A833="2.8.7","Ze zijn in staat om verbuiging van naamwoorden en vervoeging van werkwoorden te interpreteren en toe te passen.",IF(A833="2.8.8","Ze beheersen basale grammaticale begrippen, zoals onderwerp, gezegde en persoonsvorm.",IF(A833="2.8.9","Ze maken het onderscheid tussen formeel en informeel gebruik van geschreven taal.",IF(A833="2.8.10","Ze begrijpen dat de geschreven taalcode is gebaseerd op de standaardtaal.","Voer tussendoel in"))))))))))</f>
        <v>Ze beheersen basale grammaticale begrippen, zoals onderwerp, gezegde en persoonsvorm.</v>
      </c>
      <c r="C833" s="16" t="str">
        <f t="shared" ref="C833:C896" si="40">IF(A833="2.8.1","Ik weet wanneer je welke tekstsoort gebruikt.",IF(A833="2.8.2","Ik kan vertellen welke stappen er gezet zijn bij het schrijven van een tekst.",IF(A833="2.8.3","Ik herken verschillende woordsoorten.",IF(A833="2.8.4","Ik begin een zin met een hoofdletter en eindig met een punt.",IF(A833="2.8.5","Ik gebruik in een tekst altijd een inleiding, een kern en slot.",IF(A833="2.8.6","Ik kan het verschil bepalen tussen verschillende tekstsoorten door te kijken naar het doel en de opbouw/structuur van de tekst.",IF(A833="2.8.7","Ik kan werken met naamwoorden en werkwoorden in een zin om verschillende betekenissen te creëren.",IF(A833="2.8.8","Ik kan de betekenis van onderwerp, gezegde en persoonsvorm verwoorden.",IF(A833="2.8.9","Ik weet het verschil tussen formeel en informeel geschreven taalgebruik.",IF(A833="2.8.10","Ik kan de standaard regels van onze geschreven taal verwoorden.","Voer tussendoel in"))))))))))</f>
        <v>Ik kan de betekenis van onderwerp, gezegde en persoonsvorm verwoorden.</v>
      </c>
      <c r="D833" s="9" t="str">
        <f t="shared" ref="D833:D896" si="41">IF(A833="2.8.1","Middenbouw",IF(A833="2.8.2","Middenbouw",IF(A833="2.8.3","Middenbouw",IF(A833="2.8.4","Middenbouw",IF(A833="2.8.5","Middenbouw",IF(A833="2.8.6","Bovenbouw",IF(A833="2.8.7","Bovenbouw",IF(A833="2.8.8","Bovenbouw",IF(A833="2.8.9","Bovenbouw",IF(A833="2.8.10","Bovenbouw","Onbepaald"))))))))))</f>
        <v>Bovenbouw</v>
      </c>
      <c r="E833" s="10"/>
      <c r="F833" s="1" t="s">
        <v>220</v>
      </c>
    </row>
    <row r="834" spans="1:6" ht="28.5" x14ac:dyDescent="0.2">
      <c r="A834" s="49" t="s">
        <v>112</v>
      </c>
      <c r="B834" s="16" t="str">
        <f t="shared" si="39"/>
        <v>Ze beheersen basale grammaticale begrippen, zoals onderwerp, gezegde en persoonsvorm.</v>
      </c>
      <c r="C834" s="16" t="str">
        <f t="shared" si="40"/>
        <v>Ik kan de betekenis van onderwerp, gezegde en persoonsvorm verwoorden.</v>
      </c>
      <c r="D834" s="9" t="str">
        <f t="shared" si="41"/>
        <v>Bovenbouw</v>
      </c>
      <c r="E834" s="10"/>
      <c r="F834" s="1" t="s">
        <v>221</v>
      </c>
    </row>
    <row r="835" spans="1:6" ht="28.5" x14ac:dyDescent="0.2">
      <c r="A835" s="49" t="s">
        <v>112</v>
      </c>
      <c r="B835" s="16" t="str">
        <f t="shared" si="39"/>
        <v>Ze beheersen basale grammaticale begrippen, zoals onderwerp, gezegde en persoonsvorm.</v>
      </c>
      <c r="C835" s="16" t="str">
        <f t="shared" si="40"/>
        <v>Ik kan de betekenis van onderwerp, gezegde en persoonsvorm verwoorden.</v>
      </c>
      <c r="D835" s="9" t="str">
        <f t="shared" si="41"/>
        <v>Bovenbouw</v>
      </c>
      <c r="E835" s="10"/>
      <c r="F835" s="1" t="s">
        <v>222</v>
      </c>
    </row>
    <row r="836" spans="1:6" ht="28.5" x14ac:dyDescent="0.2">
      <c r="A836" s="49" t="s">
        <v>112</v>
      </c>
      <c r="B836" s="16" t="str">
        <f t="shared" si="39"/>
        <v>Ze beheersen basale grammaticale begrippen, zoals onderwerp, gezegde en persoonsvorm.</v>
      </c>
      <c r="C836" s="16" t="str">
        <f t="shared" si="40"/>
        <v>Ik kan de betekenis van onderwerp, gezegde en persoonsvorm verwoorden.</v>
      </c>
      <c r="D836" s="9" t="str">
        <f t="shared" si="41"/>
        <v>Bovenbouw</v>
      </c>
      <c r="E836" s="10"/>
      <c r="F836" s="1" t="s">
        <v>223</v>
      </c>
    </row>
    <row r="837" spans="1:6" ht="28.5" x14ac:dyDescent="0.2">
      <c r="A837" s="49" t="s">
        <v>112</v>
      </c>
      <c r="B837" s="16" t="str">
        <f t="shared" si="39"/>
        <v>Ze beheersen basale grammaticale begrippen, zoals onderwerp, gezegde en persoonsvorm.</v>
      </c>
      <c r="C837" s="16" t="str">
        <f t="shared" si="40"/>
        <v>Ik kan de betekenis van onderwerp, gezegde en persoonsvorm verwoorden.</v>
      </c>
      <c r="D837" s="9" t="str">
        <f t="shared" si="41"/>
        <v>Bovenbouw</v>
      </c>
      <c r="E837" s="10"/>
      <c r="F837" s="1" t="s">
        <v>224</v>
      </c>
    </row>
    <row r="838" spans="1:6" ht="28.5" x14ac:dyDescent="0.2">
      <c r="A838" s="49" t="s">
        <v>112</v>
      </c>
      <c r="B838" s="16" t="str">
        <f t="shared" si="39"/>
        <v>Ze beheersen basale grammaticale begrippen, zoals onderwerp, gezegde en persoonsvorm.</v>
      </c>
      <c r="C838" s="16" t="str">
        <f t="shared" si="40"/>
        <v>Ik kan de betekenis van onderwerp, gezegde en persoonsvorm verwoorden.</v>
      </c>
      <c r="D838" s="9" t="str">
        <f t="shared" si="41"/>
        <v>Bovenbouw</v>
      </c>
      <c r="E838" s="10"/>
      <c r="F838" s="1" t="s">
        <v>225</v>
      </c>
    </row>
    <row r="839" spans="1:6" ht="28.5" x14ac:dyDescent="0.2">
      <c r="A839" s="49" t="s">
        <v>112</v>
      </c>
      <c r="B839" s="16" t="str">
        <f t="shared" si="39"/>
        <v>Ze beheersen basale grammaticale begrippen, zoals onderwerp, gezegde en persoonsvorm.</v>
      </c>
      <c r="C839" s="16" t="str">
        <f t="shared" si="40"/>
        <v>Ik kan de betekenis van onderwerp, gezegde en persoonsvorm verwoorden.</v>
      </c>
      <c r="D839" s="9" t="str">
        <f t="shared" si="41"/>
        <v>Bovenbouw</v>
      </c>
      <c r="E839" s="10"/>
      <c r="F839" s="1" t="s">
        <v>226</v>
      </c>
    </row>
    <row r="840" spans="1:6" ht="28.5" x14ac:dyDescent="0.2">
      <c r="A840" s="49" t="s">
        <v>112</v>
      </c>
      <c r="B840" s="16" t="str">
        <f t="shared" si="39"/>
        <v>Ze beheersen basale grammaticale begrippen, zoals onderwerp, gezegde en persoonsvorm.</v>
      </c>
      <c r="C840" s="16" t="str">
        <f t="shared" si="40"/>
        <v>Ik kan de betekenis van onderwerp, gezegde en persoonsvorm verwoorden.</v>
      </c>
      <c r="D840" s="9" t="str">
        <f t="shared" si="41"/>
        <v>Bovenbouw</v>
      </c>
      <c r="E840" s="10"/>
      <c r="F840" s="1" t="s">
        <v>227</v>
      </c>
    </row>
    <row r="841" spans="1:6" ht="28.5" x14ac:dyDescent="0.2">
      <c r="A841" s="49" t="s">
        <v>112</v>
      </c>
      <c r="B841" s="16" t="str">
        <f t="shared" si="39"/>
        <v>Ze beheersen basale grammaticale begrippen, zoals onderwerp, gezegde en persoonsvorm.</v>
      </c>
      <c r="C841" s="16" t="str">
        <f t="shared" si="40"/>
        <v>Ik kan de betekenis van onderwerp, gezegde en persoonsvorm verwoorden.</v>
      </c>
      <c r="D841" s="9" t="str">
        <f t="shared" si="41"/>
        <v>Bovenbouw</v>
      </c>
      <c r="E841" s="10"/>
      <c r="F841" s="1" t="s">
        <v>228</v>
      </c>
    </row>
    <row r="842" spans="1:6" ht="28.5" x14ac:dyDescent="0.2">
      <c r="A842" s="49" t="s">
        <v>112</v>
      </c>
      <c r="B842" s="16" t="str">
        <f t="shared" si="39"/>
        <v>Ze beheersen basale grammaticale begrippen, zoals onderwerp, gezegde en persoonsvorm.</v>
      </c>
      <c r="C842" s="16" t="str">
        <f t="shared" si="40"/>
        <v>Ik kan de betekenis van onderwerp, gezegde en persoonsvorm verwoorden.</v>
      </c>
      <c r="D842" s="9" t="str">
        <f t="shared" si="41"/>
        <v>Bovenbouw</v>
      </c>
      <c r="E842" s="10"/>
      <c r="F842" s="1" t="s">
        <v>229</v>
      </c>
    </row>
    <row r="843" spans="1:6" ht="28.5" x14ac:dyDescent="0.2">
      <c r="A843" s="49" t="s">
        <v>112</v>
      </c>
      <c r="B843" s="16" t="str">
        <f t="shared" si="39"/>
        <v>Ze beheersen basale grammaticale begrippen, zoals onderwerp, gezegde en persoonsvorm.</v>
      </c>
      <c r="C843" s="16" t="str">
        <f t="shared" si="40"/>
        <v>Ik kan de betekenis van onderwerp, gezegde en persoonsvorm verwoorden.</v>
      </c>
      <c r="D843" s="9" t="str">
        <f t="shared" si="41"/>
        <v>Bovenbouw</v>
      </c>
      <c r="E843" s="10"/>
      <c r="F843" s="1" t="s">
        <v>230</v>
      </c>
    </row>
    <row r="844" spans="1:6" ht="28.5" x14ac:dyDescent="0.2">
      <c r="A844" s="49" t="s">
        <v>112</v>
      </c>
      <c r="B844" s="16" t="str">
        <f t="shared" si="39"/>
        <v>Ze beheersen basale grammaticale begrippen, zoals onderwerp, gezegde en persoonsvorm.</v>
      </c>
      <c r="C844" s="16" t="str">
        <f t="shared" si="40"/>
        <v>Ik kan de betekenis van onderwerp, gezegde en persoonsvorm verwoorden.</v>
      </c>
      <c r="D844" s="9" t="str">
        <f t="shared" si="41"/>
        <v>Bovenbouw</v>
      </c>
      <c r="E844" s="10"/>
      <c r="F844" s="1" t="s">
        <v>231</v>
      </c>
    </row>
    <row r="845" spans="1:6" ht="28.5" x14ac:dyDescent="0.2">
      <c r="A845" s="49" t="s">
        <v>112</v>
      </c>
      <c r="B845" s="16" t="str">
        <f t="shared" si="39"/>
        <v>Ze beheersen basale grammaticale begrippen, zoals onderwerp, gezegde en persoonsvorm.</v>
      </c>
      <c r="C845" s="16" t="str">
        <f t="shared" si="40"/>
        <v>Ik kan de betekenis van onderwerp, gezegde en persoonsvorm verwoorden.</v>
      </c>
      <c r="D845" s="9" t="str">
        <f t="shared" si="41"/>
        <v>Bovenbouw</v>
      </c>
      <c r="E845" s="10"/>
      <c r="F845" s="1" t="s">
        <v>232</v>
      </c>
    </row>
    <row r="846" spans="1:6" ht="28.5" x14ac:dyDescent="0.2">
      <c r="A846" s="49" t="s">
        <v>112</v>
      </c>
      <c r="B846" s="16" t="str">
        <f t="shared" si="39"/>
        <v>Ze beheersen basale grammaticale begrippen, zoals onderwerp, gezegde en persoonsvorm.</v>
      </c>
      <c r="C846" s="16" t="str">
        <f t="shared" si="40"/>
        <v>Ik kan de betekenis van onderwerp, gezegde en persoonsvorm verwoorden.</v>
      </c>
      <c r="D846" s="9" t="str">
        <f t="shared" si="41"/>
        <v>Bovenbouw</v>
      </c>
      <c r="E846" s="10"/>
      <c r="F846" s="1" t="s">
        <v>233</v>
      </c>
    </row>
    <row r="847" spans="1:6" ht="28.5" x14ac:dyDescent="0.2">
      <c r="A847" s="49" t="s">
        <v>112</v>
      </c>
      <c r="B847" s="16" t="str">
        <f t="shared" si="39"/>
        <v>Ze beheersen basale grammaticale begrippen, zoals onderwerp, gezegde en persoonsvorm.</v>
      </c>
      <c r="C847" s="16" t="str">
        <f t="shared" si="40"/>
        <v>Ik kan de betekenis van onderwerp, gezegde en persoonsvorm verwoorden.</v>
      </c>
      <c r="D847" s="9" t="str">
        <f t="shared" si="41"/>
        <v>Bovenbouw</v>
      </c>
      <c r="E847" s="10"/>
      <c r="F847" s="1" t="s">
        <v>234</v>
      </c>
    </row>
    <row r="848" spans="1:6" ht="28.5" x14ac:dyDescent="0.2">
      <c r="A848" s="49" t="s">
        <v>112</v>
      </c>
      <c r="B848" s="16" t="str">
        <f t="shared" si="39"/>
        <v>Ze beheersen basale grammaticale begrippen, zoals onderwerp, gezegde en persoonsvorm.</v>
      </c>
      <c r="C848" s="16" t="str">
        <f t="shared" si="40"/>
        <v>Ik kan de betekenis van onderwerp, gezegde en persoonsvorm verwoorden.</v>
      </c>
      <c r="D848" s="9" t="str">
        <f t="shared" si="41"/>
        <v>Bovenbouw</v>
      </c>
      <c r="E848" s="10"/>
      <c r="F848" s="1" t="s">
        <v>235</v>
      </c>
    </row>
    <row r="849" spans="1:6" ht="28.5" x14ac:dyDescent="0.2">
      <c r="A849" s="49" t="s">
        <v>112</v>
      </c>
      <c r="B849" s="16" t="str">
        <f t="shared" si="39"/>
        <v>Ze beheersen basale grammaticale begrippen, zoals onderwerp, gezegde en persoonsvorm.</v>
      </c>
      <c r="C849" s="16" t="str">
        <f t="shared" si="40"/>
        <v>Ik kan de betekenis van onderwerp, gezegde en persoonsvorm verwoorden.</v>
      </c>
      <c r="D849" s="9" t="str">
        <f t="shared" si="41"/>
        <v>Bovenbouw</v>
      </c>
      <c r="E849" s="10"/>
      <c r="F849" s="1" t="s">
        <v>236</v>
      </c>
    </row>
    <row r="850" spans="1:6" ht="28.5" x14ac:dyDescent="0.2">
      <c r="A850" s="49" t="s">
        <v>112</v>
      </c>
      <c r="B850" s="16" t="str">
        <f t="shared" si="39"/>
        <v>Ze beheersen basale grammaticale begrippen, zoals onderwerp, gezegde en persoonsvorm.</v>
      </c>
      <c r="C850" s="16" t="str">
        <f t="shared" si="40"/>
        <v>Ik kan de betekenis van onderwerp, gezegde en persoonsvorm verwoorden.</v>
      </c>
      <c r="D850" s="9" t="str">
        <f t="shared" si="41"/>
        <v>Bovenbouw</v>
      </c>
      <c r="E850" s="10"/>
      <c r="F850" s="1" t="s">
        <v>237</v>
      </c>
    </row>
    <row r="851" spans="1:6" ht="28.5" x14ac:dyDescent="0.2">
      <c r="A851" s="49" t="s">
        <v>112</v>
      </c>
      <c r="B851" s="16" t="str">
        <f t="shared" si="39"/>
        <v>Ze beheersen basale grammaticale begrippen, zoals onderwerp, gezegde en persoonsvorm.</v>
      </c>
      <c r="C851" s="16" t="str">
        <f t="shared" si="40"/>
        <v>Ik kan de betekenis van onderwerp, gezegde en persoonsvorm verwoorden.</v>
      </c>
      <c r="D851" s="9" t="str">
        <f t="shared" si="41"/>
        <v>Bovenbouw</v>
      </c>
      <c r="E851" s="10"/>
      <c r="F851" s="1" t="s">
        <v>238</v>
      </c>
    </row>
    <row r="852" spans="1:6" ht="28.5" x14ac:dyDescent="0.2">
      <c r="A852" s="49" t="s">
        <v>112</v>
      </c>
      <c r="B852" s="16" t="str">
        <f t="shared" si="39"/>
        <v>Ze beheersen basale grammaticale begrippen, zoals onderwerp, gezegde en persoonsvorm.</v>
      </c>
      <c r="C852" s="16" t="str">
        <f t="shared" si="40"/>
        <v>Ik kan de betekenis van onderwerp, gezegde en persoonsvorm verwoorden.</v>
      </c>
      <c r="D852" s="9" t="str">
        <f t="shared" si="41"/>
        <v>Bovenbouw</v>
      </c>
      <c r="E852" s="10"/>
      <c r="F852" s="1" t="s">
        <v>239</v>
      </c>
    </row>
    <row r="853" spans="1:6" ht="28.5" x14ac:dyDescent="0.2">
      <c r="A853" s="49" t="s">
        <v>112</v>
      </c>
      <c r="B853" s="16" t="str">
        <f t="shared" si="39"/>
        <v>Ze beheersen basale grammaticale begrippen, zoals onderwerp, gezegde en persoonsvorm.</v>
      </c>
      <c r="C853" s="16" t="str">
        <f t="shared" si="40"/>
        <v>Ik kan de betekenis van onderwerp, gezegde en persoonsvorm verwoorden.</v>
      </c>
      <c r="D853" s="9" t="str">
        <f t="shared" si="41"/>
        <v>Bovenbouw</v>
      </c>
      <c r="E853" s="10"/>
      <c r="F853" s="1" t="s">
        <v>240</v>
      </c>
    </row>
    <row r="854" spans="1:6" ht="28.5" x14ac:dyDescent="0.2">
      <c r="A854" s="49" t="s">
        <v>112</v>
      </c>
      <c r="B854" s="16" t="str">
        <f t="shared" si="39"/>
        <v>Ze beheersen basale grammaticale begrippen, zoals onderwerp, gezegde en persoonsvorm.</v>
      </c>
      <c r="C854" s="16" t="str">
        <f t="shared" si="40"/>
        <v>Ik kan de betekenis van onderwerp, gezegde en persoonsvorm verwoorden.</v>
      </c>
      <c r="D854" s="9" t="str">
        <f t="shared" si="41"/>
        <v>Bovenbouw</v>
      </c>
      <c r="E854" s="10"/>
      <c r="F854" s="1" t="s">
        <v>241</v>
      </c>
    </row>
    <row r="855" spans="1:6" ht="28.5" x14ac:dyDescent="0.2">
      <c r="A855" s="49" t="s">
        <v>112</v>
      </c>
      <c r="B855" s="16" t="str">
        <f t="shared" si="39"/>
        <v>Ze beheersen basale grammaticale begrippen, zoals onderwerp, gezegde en persoonsvorm.</v>
      </c>
      <c r="C855" s="16" t="str">
        <f t="shared" si="40"/>
        <v>Ik kan de betekenis van onderwerp, gezegde en persoonsvorm verwoorden.</v>
      </c>
      <c r="D855" s="9" t="str">
        <f t="shared" si="41"/>
        <v>Bovenbouw</v>
      </c>
      <c r="E855" s="10"/>
      <c r="F855" s="1" t="s">
        <v>242</v>
      </c>
    </row>
    <row r="856" spans="1:6" ht="28.5" x14ac:dyDescent="0.2">
      <c r="A856" s="49" t="s">
        <v>112</v>
      </c>
      <c r="B856" s="16" t="str">
        <f t="shared" si="39"/>
        <v>Ze beheersen basale grammaticale begrippen, zoals onderwerp, gezegde en persoonsvorm.</v>
      </c>
      <c r="C856" s="16" t="str">
        <f t="shared" si="40"/>
        <v>Ik kan de betekenis van onderwerp, gezegde en persoonsvorm verwoorden.</v>
      </c>
      <c r="D856" s="9" t="str">
        <f t="shared" si="41"/>
        <v>Bovenbouw</v>
      </c>
      <c r="E856" s="10"/>
      <c r="F856" s="1" t="s">
        <v>243</v>
      </c>
    </row>
    <row r="857" spans="1:6" ht="28.5" x14ac:dyDescent="0.2">
      <c r="A857" s="49" t="s">
        <v>112</v>
      </c>
      <c r="B857" s="16" t="str">
        <f t="shared" si="39"/>
        <v>Ze beheersen basale grammaticale begrippen, zoals onderwerp, gezegde en persoonsvorm.</v>
      </c>
      <c r="C857" s="16" t="str">
        <f t="shared" si="40"/>
        <v>Ik kan de betekenis van onderwerp, gezegde en persoonsvorm verwoorden.</v>
      </c>
      <c r="D857" s="9" t="str">
        <f t="shared" si="41"/>
        <v>Bovenbouw</v>
      </c>
      <c r="E857" s="10"/>
      <c r="F857" s="1" t="s">
        <v>244</v>
      </c>
    </row>
    <row r="858" spans="1:6" ht="28.5" x14ac:dyDescent="0.2">
      <c r="A858" s="49" t="s">
        <v>112</v>
      </c>
      <c r="B858" s="16" t="str">
        <f t="shared" si="39"/>
        <v>Ze beheersen basale grammaticale begrippen, zoals onderwerp, gezegde en persoonsvorm.</v>
      </c>
      <c r="C858" s="16" t="str">
        <f t="shared" si="40"/>
        <v>Ik kan de betekenis van onderwerp, gezegde en persoonsvorm verwoorden.</v>
      </c>
      <c r="D858" s="9" t="str">
        <f t="shared" si="41"/>
        <v>Bovenbouw</v>
      </c>
      <c r="E858" s="10"/>
      <c r="F858" s="1" t="s">
        <v>245</v>
      </c>
    </row>
    <row r="859" spans="1:6" ht="28.5" x14ac:dyDescent="0.2">
      <c r="A859" s="49" t="s">
        <v>112</v>
      </c>
      <c r="B859" s="16" t="str">
        <f t="shared" si="39"/>
        <v>Ze beheersen basale grammaticale begrippen, zoals onderwerp, gezegde en persoonsvorm.</v>
      </c>
      <c r="C859" s="16" t="str">
        <f t="shared" si="40"/>
        <v>Ik kan de betekenis van onderwerp, gezegde en persoonsvorm verwoorden.</v>
      </c>
      <c r="D859" s="9" t="str">
        <f t="shared" si="41"/>
        <v>Bovenbouw</v>
      </c>
      <c r="E859" s="10"/>
      <c r="F859" s="1" t="s">
        <v>246</v>
      </c>
    </row>
    <row r="860" spans="1:6" ht="28.5" x14ac:dyDescent="0.2">
      <c r="A860" s="49" t="s">
        <v>112</v>
      </c>
      <c r="B860" s="16" t="str">
        <f t="shared" si="39"/>
        <v>Ze beheersen basale grammaticale begrippen, zoals onderwerp, gezegde en persoonsvorm.</v>
      </c>
      <c r="C860" s="16" t="str">
        <f t="shared" si="40"/>
        <v>Ik kan de betekenis van onderwerp, gezegde en persoonsvorm verwoorden.</v>
      </c>
      <c r="D860" s="9" t="str">
        <f t="shared" si="41"/>
        <v>Bovenbouw</v>
      </c>
      <c r="E860" s="10"/>
      <c r="F860" s="1" t="s">
        <v>247</v>
      </c>
    </row>
    <row r="861" spans="1:6" ht="28.5" x14ac:dyDescent="0.2">
      <c r="A861" s="49" t="s">
        <v>112</v>
      </c>
      <c r="B861" s="16" t="str">
        <f t="shared" si="39"/>
        <v>Ze beheersen basale grammaticale begrippen, zoals onderwerp, gezegde en persoonsvorm.</v>
      </c>
      <c r="C861" s="16" t="str">
        <f t="shared" si="40"/>
        <v>Ik kan de betekenis van onderwerp, gezegde en persoonsvorm verwoorden.</v>
      </c>
      <c r="D861" s="9" t="str">
        <f t="shared" si="41"/>
        <v>Bovenbouw</v>
      </c>
      <c r="E861" s="10"/>
      <c r="F861" s="1" t="s">
        <v>248</v>
      </c>
    </row>
    <row r="862" spans="1:6" ht="28.5" x14ac:dyDescent="0.2">
      <c r="A862" s="49" t="s">
        <v>112</v>
      </c>
      <c r="B862" s="16" t="str">
        <f t="shared" si="39"/>
        <v>Ze beheersen basale grammaticale begrippen, zoals onderwerp, gezegde en persoonsvorm.</v>
      </c>
      <c r="C862" s="16" t="str">
        <f t="shared" si="40"/>
        <v>Ik kan de betekenis van onderwerp, gezegde en persoonsvorm verwoorden.</v>
      </c>
      <c r="D862" s="9" t="str">
        <f t="shared" si="41"/>
        <v>Bovenbouw</v>
      </c>
      <c r="E862" s="10"/>
      <c r="F862" s="1" t="s">
        <v>249</v>
      </c>
    </row>
    <row r="863" spans="1:6" ht="28.5" x14ac:dyDescent="0.2">
      <c r="A863" s="49" t="s">
        <v>112</v>
      </c>
      <c r="B863" s="16" t="str">
        <f t="shared" si="39"/>
        <v>Ze beheersen basale grammaticale begrippen, zoals onderwerp, gezegde en persoonsvorm.</v>
      </c>
      <c r="C863" s="16" t="str">
        <f t="shared" si="40"/>
        <v>Ik kan de betekenis van onderwerp, gezegde en persoonsvorm verwoorden.</v>
      </c>
      <c r="D863" s="9" t="str">
        <f t="shared" si="41"/>
        <v>Bovenbouw</v>
      </c>
      <c r="E863" s="10"/>
      <c r="F863" s="1" t="s">
        <v>250</v>
      </c>
    </row>
    <row r="864" spans="1:6" ht="28.5" x14ac:dyDescent="0.2">
      <c r="A864" s="49" t="s">
        <v>112</v>
      </c>
      <c r="B864" s="16" t="str">
        <f t="shared" si="39"/>
        <v>Ze beheersen basale grammaticale begrippen, zoals onderwerp, gezegde en persoonsvorm.</v>
      </c>
      <c r="C864" s="16" t="str">
        <f t="shared" si="40"/>
        <v>Ik kan de betekenis van onderwerp, gezegde en persoonsvorm verwoorden.</v>
      </c>
      <c r="D864" s="9" t="str">
        <f t="shared" si="41"/>
        <v>Bovenbouw</v>
      </c>
      <c r="E864" s="10"/>
      <c r="F864" s="1" t="s">
        <v>251</v>
      </c>
    </row>
    <row r="865" spans="1:6" ht="28.5" x14ac:dyDescent="0.2">
      <c r="A865" s="57" t="s">
        <v>112</v>
      </c>
      <c r="B865" s="16" t="str">
        <f t="shared" si="39"/>
        <v>Ze beheersen basale grammaticale begrippen, zoals onderwerp, gezegde en persoonsvorm.</v>
      </c>
      <c r="C865" s="16" t="str">
        <f t="shared" si="40"/>
        <v>Ik kan de betekenis van onderwerp, gezegde en persoonsvorm verwoorden.</v>
      </c>
      <c r="D865" s="9" t="str">
        <f t="shared" si="41"/>
        <v>Bovenbouw</v>
      </c>
      <c r="E865" s="10"/>
      <c r="F865" s="1" t="s">
        <v>252</v>
      </c>
    </row>
    <row r="866" spans="1:6" ht="28.5" x14ac:dyDescent="0.2">
      <c r="A866" s="57" t="s">
        <v>112</v>
      </c>
      <c r="B866" s="16" t="str">
        <f t="shared" si="39"/>
        <v>Ze beheersen basale grammaticale begrippen, zoals onderwerp, gezegde en persoonsvorm.</v>
      </c>
      <c r="C866" s="16" t="str">
        <f t="shared" si="40"/>
        <v>Ik kan de betekenis van onderwerp, gezegde en persoonsvorm verwoorden.</v>
      </c>
      <c r="D866" s="9" t="str">
        <f t="shared" si="41"/>
        <v>Bovenbouw</v>
      </c>
      <c r="E866" s="10"/>
      <c r="F866" s="1" t="s">
        <v>253</v>
      </c>
    </row>
    <row r="867" spans="1:6" ht="28.5" x14ac:dyDescent="0.2">
      <c r="A867" s="57" t="s">
        <v>112</v>
      </c>
      <c r="B867" s="16" t="str">
        <f t="shared" si="39"/>
        <v>Ze beheersen basale grammaticale begrippen, zoals onderwerp, gezegde en persoonsvorm.</v>
      </c>
      <c r="C867" s="16" t="str">
        <f t="shared" si="40"/>
        <v>Ik kan de betekenis van onderwerp, gezegde en persoonsvorm verwoorden.</v>
      </c>
      <c r="D867" s="9" t="str">
        <f t="shared" si="41"/>
        <v>Bovenbouw</v>
      </c>
      <c r="E867" s="10"/>
      <c r="F867" s="1" t="s">
        <v>254</v>
      </c>
    </row>
    <row r="868" spans="1:6" ht="28.5" x14ac:dyDescent="0.2">
      <c r="A868" s="57" t="s">
        <v>112</v>
      </c>
      <c r="B868" s="16" t="str">
        <f t="shared" si="39"/>
        <v>Ze beheersen basale grammaticale begrippen, zoals onderwerp, gezegde en persoonsvorm.</v>
      </c>
      <c r="C868" s="16" t="str">
        <f t="shared" si="40"/>
        <v>Ik kan de betekenis van onderwerp, gezegde en persoonsvorm verwoorden.</v>
      </c>
      <c r="D868" s="9" t="str">
        <f t="shared" si="41"/>
        <v>Bovenbouw</v>
      </c>
      <c r="E868" s="10"/>
      <c r="F868" s="1" t="s">
        <v>255</v>
      </c>
    </row>
    <row r="869" spans="1:6" ht="28.5" x14ac:dyDescent="0.2">
      <c r="A869" s="57" t="s">
        <v>112</v>
      </c>
      <c r="B869" s="16" t="str">
        <f t="shared" si="39"/>
        <v>Ze beheersen basale grammaticale begrippen, zoals onderwerp, gezegde en persoonsvorm.</v>
      </c>
      <c r="C869" s="16" t="str">
        <f t="shared" si="40"/>
        <v>Ik kan de betekenis van onderwerp, gezegde en persoonsvorm verwoorden.</v>
      </c>
      <c r="D869" s="9" t="str">
        <f t="shared" si="41"/>
        <v>Bovenbouw</v>
      </c>
      <c r="E869" s="10"/>
      <c r="F869" s="1" t="s">
        <v>256</v>
      </c>
    </row>
    <row r="870" spans="1:6" ht="28.5" x14ac:dyDescent="0.2">
      <c r="A870" s="57" t="s">
        <v>112</v>
      </c>
      <c r="B870" s="16" t="str">
        <f t="shared" si="39"/>
        <v>Ze beheersen basale grammaticale begrippen, zoals onderwerp, gezegde en persoonsvorm.</v>
      </c>
      <c r="C870" s="16" t="str">
        <f t="shared" si="40"/>
        <v>Ik kan de betekenis van onderwerp, gezegde en persoonsvorm verwoorden.</v>
      </c>
      <c r="D870" s="9" t="str">
        <f t="shared" si="41"/>
        <v>Bovenbouw</v>
      </c>
      <c r="E870" s="10"/>
      <c r="F870" s="1" t="s">
        <v>257</v>
      </c>
    </row>
    <row r="871" spans="1:6" ht="28.5" x14ac:dyDescent="0.2">
      <c r="A871" s="57" t="s">
        <v>112</v>
      </c>
      <c r="B871" s="16" t="str">
        <f t="shared" si="39"/>
        <v>Ze beheersen basale grammaticale begrippen, zoals onderwerp, gezegde en persoonsvorm.</v>
      </c>
      <c r="C871" s="16" t="str">
        <f t="shared" si="40"/>
        <v>Ik kan de betekenis van onderwerp, gezegde en persoonsvorm verwoorden.</v>
      </c>
      <c r="D871" s="9" t="str">
        <f t="shared" si="41"/>
        <v>Bovenbouw</v>
      </c>
      <c r="E871" s="10"/>
      <c r="F871" s="1" t="s">
        <v>258</v>
      </c>
    </row>
    <row r="872" spans="1:6" ht="28.5" x14ac:dyDescent="0.2">
      <c r="A872" s="57" t="s">
        <v>112</v>
      </c>
      <c r="B872" s="16" t="str">
        <f t="shared" si="39"/>
        <v>Ze beheersen basale grammaticale begrippen, zoals onderwerp, gezegde en persoonsvorm.</v>
      </c>
      <c r="C872" s="16" t="str">
        <f t="shared" si="40"/>
        <v>Ik kan de betekenis van onderwerp, gezegde en persoonsvorm verwoorden.</v>
      </c>
      <c r="D872" s="9" t="str">
        <f t="shared" si="41"/>
        <v>Bovenbouw</v>
      </c>
      <c r="E872" s="10"/>
      <c r="F872" s="1" t="s">
        <v>259</v>
      </c>
    </row>
    <row r="873" spans="1:6" ht="28.5" x14ac:dyDescent="0.2">
      <c r="A873" s="57" t="s">
        <v>112</v>
      </c>
      <c r="B873" s="16" t="str">
        <f t="shared" si="39"/>
        <v>Ze beheersen basale grammaticale begrippen, zoals onderwerp, gezegde en persoonsvorm.</v>
      </c>
      <c r="C873" s="16" t="str">
        <f t="shared" si="40"/>
        <v>Ik kan de betekenis van onderwerp, gezegde en persoonsvorm verwoorden.</v>
      </c>
      <c r="D873" s="9" t="str">
        <f t="shared" si="41"/>
        <v>Bovenbouw</v>
      </c>
      <c r="E873" s="10"/>
      <c r="F873" s="1" t="s">
        <v>260</v>
      </c>
    </row>
    <row r="874" spans="1:6" ht="28.5" x14ac:dyDescent="0.2">
      <c r="A874" s="57" t="s">
        <v>112</v>
      </c>
      <c r="B874" s="16" t="str">
        <f t="shared" si="39"/>
        <v>Ze beheersen basale grammaticale begrippen, zoals onderwerp, gezegde en persoonsvorm.</v>
      </c>
      <c r="C874" s="16" t="str">
        <f t="shared" si="40"/>
        <v>Ik kan de betekenis van onderwerp, gezegde en persoonsvorm verwoorden.</v>
      </c>
      <c r="D874" s="9" t="str">
        <f t="shared" si="41"/>
        <v>Bovenbouw</v>
      </c>
      <c r="E874" s="10"/>
      <c r="F874" s="1" t="s">
        <v>261</v>
      </c>
    </row>
    <row r="875" spans="1:6" ht="28.5" x14ac:dyDescent="0.2">
      <c r="A875" s="57" t="s">
        <v>112</v>
      </c>
      <c r="B875" s="16" t="str">
        <f t="shared" si="39"/>
        <v>Ze beheersen basale grammaticale begrippen, zoals onderwerp, gezegde en persoonsvorm.</v>
      </c>
      <c r="C875" s="16" t="str">
        <f t="shared" si="40"/>
        <v>Ik kan de betekenis van onderwerp, gezegde en persoonsvorm verwoorden.</v>
      </c>
      <c r="D875" s="9" t="str">
        <f t="shared" si="41"/>
        <v>Bovenbouw</v>
      </c>
      <c r="E875" s="10"/>
      <c r="F875" s="1" t="s">
        <v>262</v>
      </c>
    </row>
    <row r="876" spans="1:6" ht="28.5" x14ac:dyDescent="0.2">
      <c r="A876" s="57" t="s">
        <v>112</v>
      </c>
      <c r="B876" s="16" t="str">
        <f t="shared" si="39"/>
        <v>Ze beheersen basale grammaticale begrippen, zoals onderwerp, gezegde en persoonsvorm.</v>
      </c>
      <c r="C876" s="16" t="str">
        <f t="shared" si="40"/>
        <v>Ik kan de betekenis van onderwerp, gezegde en persoonsvorm verwoorden.</v>
      </c>
      <c r="D876" s="9" t="str">
        <f t="shared" si="41"/>
        <v>Bovenbouw</v>
      </c>
      <c r="E876" s="10"/>
      <c r="F876" s="1" t="s">
        <v>263</v>
      </c>
    </row>
    <row r="877" spans="1:6" ht="28.5" x14ac:dyDescent="0.2">
      <c r="A877" s="57" t="s">
        <v>112</v>
      </c>
      <c r="B877" s="16" t="str">
        <f t="shared" si="39"/>
        <v>Ze beheersen basale grammaticale begrippen, zoals onderwerp, gezegde en persoonsvorm.</v>
      </c>
      <c r="C877" s="16" t="str">
        <f t="shared" si="40"/>
        <v>Ik kan de betekenis van onderwerp, gezegde en persoonsvorm verwoorden.</v>
      </c>
      <c r="D877" s="9" t="str">
        <f t="shared" si="41"/>
        <v>Bovenbouw</v>
      </c>
      <c r="E877" s="10"/>
      <c r="F877" s="1" t="s">
        <v>264</v>
      </c>
    </row>
    <row r="878" spans="1:6" ht="28.5" x14ac:dyDescent="0.2">
      <c r="A878" s="57" t="s">
        <v>112</v>
      </c>
      <c r="B878" s="16" t="str">
        <f t="shared" si="39"/>
        <v>Ze beheersen basale grammaticale begrippen, zoals onderwerp, gezegde en persoonsvorm.</v>
      </c>
      <c r="C878" s="16" t="str">
        <f t="shared" si="40"/>
        <v>Ik kan de betekenis van onderwerp, gezegde en persoonsvorm verwoorden.</v>
      </c>
      <c r="D878" s="9" t="str">
        <f t="shared" si="41"/>
        <v>Bovenbouw</v>
      </c>
      <c r="E878" s="10"/>
      <c r="F878" s="1" t="s">
        <v>265</v>
      </c>
    </row>
    <row r="879" spans="1:6" ht="28.5" x14ac:dyDescent="0.2">
      <c r="A879" s="57" t="s">
        <v>112</v>
      </c>
      <c r="B879" s="16" t="str">
        <f t="shared" si="39"/>
        <v>Ze beheersen basale grammaticale begrippen, zoals onderwerp, gezegde en persoonsvorm.</v>
      </c>
      <c r="C879" s="16" t="str">
        <f t="shared" si="40"/>
        <v>Ik kan de betekenis van onderwerp, gezegde en persoonsvorm verwoorden.</v>
      </c>
      <c r="D879" s="9" t="str">
        <f t="shared" si="41"/>
        <v>Bovenbouw</v>
      </c>
      <c r="E879" s="10"/>
      <c r="F879" s="1" t="s">
        <v>266</v>
      </c>
    </row>
    <row r="880" spans="1:6" ht="28.5" x14ac:dyDescent="0.2">
      <c r="A880" s="57" t="s">
        <v>112</v>
      </c>
      <c r="B880" s="16" t="str">
        <f t="shared" si="39"/>
        <v>Ze beheersen basale grammaticale begrippen, zoals onderwerp, gezegde en persoonsvorm.</v>
      </c>
      <c r="C880" s="16" t="str">
        <f t="shared" si="40"/>
        <v>Ik kan de betekenis van onderwerp, gezegde en persoonsvorm verwoorden.</v>
      </c>
      <c r="D880" s="9" t="str">
        <f t="shared" si="41"/>
        <v>Bovenbouw</v>
      </c>
      <c r="E880" s="10"/>
      <c r="F880" s="1" t="s">
        <v>267</v>
      </c>
    </row>
    <row r="881" spans="1:6" ht="28.5" x14ac:dyDescent="0.2">
      <c r="A881" s="57" t="s">
        <v>112</v>
      </c>
      <c r="B881" s="16" t="str">
        <f t="shared" si="39"/>
        <v>Ze beheersen basale grammaticale begrippen, zoals onderwerp, gezegde en persoonsvorm.</v>
      </c>
      <c r="C881" s="16" t="str">
        <f t="shared" si="40"/>
        <v>Ik kan de betekenis van onderwerp, gezegde en persoonsvorm verwoorden.</v>
      </c>
      <c r="D881" s="9" t="str">
        <f t="shared" si="41"/>
        <v>Bovenbouw</v>
      </c>
      <c r="E881" s="10"/>
      <c r="F881" s="1" t="s">
        <v>268</v>
      </c>
    </row>
    <row r="882" spans="1:6" ht="28.5" x14ac:dyDescent="0.2">
      <c r="A882" s="57" t="s">
        <v>112</v>
      </c>
      <c r="B882" s="16" t="str">
        <f t="shared" si="39"/>
        <v>Ze beheersen basale grammaticale begrippen, zoals onderwerp, gezegde en persoonsvorm.</v>
      </c>
      <c r="C882" s="16" t="str">
        <f t="shared" si="40"/>
        <v>Ik kan de betekenis van onderwerp, gezegde en persoonsvorm verwoorden.</v>
      </c>
      <c r="D882" s="9" t="str">
        <f t="shared" si="41"/>
        <v>Bovenbouw</v>
      </c>
      <c r="E882" s="10"/>
      <c r="F882" s="1" t="s">
        <v>269</v>
      </c>
    </row>
    <row r="883" spans="1:6" ht="28.5" x14ac:dyDescent="0.2">
      <c r="A883" s="57" t="s">
        <v>112</v>
      </c>
      <c r="B883" s="16" t="str">
        <f t="shared" si="39"/>
        <v>Ze beheersen basale grammaticale begrippen, zoals onderwerp, gezegde en persoonsvorm.</v>
      </c>
      <c r="C883" s="16" t="str">
        <f t="shared" si="40"/>
        <v>Ik kan de betekenis van onderwerp, gezegde en persoonsvorm verwoorden.</v>
      </c>
      <c r="D883" s="9" t="str">
        <f t="shared" si="41"/>
        <v>Bovenbouw</v>
      </c>
      <c r="E883" s="10"/>
      <c r="F883" s="1" t="s">
        <v>270</v>
      </c>
    </row>
    <row r="884" spans="1:6" ht="28.5" x14ac:dyDescent="0.2">
      <c r="A884" s="57" t="s">
        <v>112</v>
      </c>
      <c r="B884" s="16" t="str">
        <f t="shared" si="39"/>
        <v>Ze beheersen basale grammaticale begrippen, zoals onderwerp, gezegde en persoonsvorm.</v>
      </c>
      <c r="C884" s="16" t="str">
        <f t="shared" si="40"/>
        <v>Ik kan de betekenis van onderwerp, gezegde en persoonsvorm verwoorden.</v>
      </c>
      <c r="D884" s="9" t="str">
        <f t="shared" si="41"/>
        <v>Bovenbouw</v>
      </c>
      <c r="E884" s="10"/>
      <c r="F884" s="1" t="s">
        <v>271</v>
      </c>
    </row>
    <row r="885" spans="1:6" ht="28.5" x14ac:dyDescent="0.2">
      <c r="A885" s="57" t="s">
        <v>112</v>
      </c>
      <c r="B885" s="16" t="str">
        <f t="shared" si="39"/>
        <v>Ze beheersen basale grammaticale begrippen, zoals onderwerp, gezegde en persoonsvorm.</v>
      </c>
      <c r="C885" s="16" t="str">
        <f t="shared" si="40"/>
        <v>Ik kan de betekenis van onderwerp, gezegde en persoonsvorm verwoorden.</v>
      </c>
      <c r="D885" s="9" t="str">
        <f t="shared" si="41"/>
        <v>Bovenbouw</v>
      </c>
      <c r="E885" s="10"/>
      <c r="F885" s="1" t="s">
        <v>272</v>
      </c>
    </row>
    <row r="886" spans="1:6" ht="28.5" x14ac:dyDescent="0.2">
      <c r="A886" s="57" t="s">
        <v>112</v>
      </c>
      <c r="B886" s="16" t="str">
        <f t="shared" si="39"/>
        <v>Ze beheersen basale grammaticale begrippen, zoals onderwerp, gezegde en persoonsvorm.</v>
      </c>
      <c r="C886" s="16" t="str">
        <f t="shared" si="40"/>
        <v>Ik kan de betekenis van onderwerp, gezegde en persoonsvorm verwoorden.</v>
      </c>
      <c r="D886" s="9" t="str">
        <f t="shared" si="41"/>
        <v>Bovenbouw</v>
      </c>
      <c r="E886" s="10"/>
      <c r="F886" s="1" t="s">
        <v>273</v>
      </c>
    </row>
    <row r="887" spans="1:6" ht="28.5" x14ac:dyDescent="0.2">
      <c r="A887" s="57" t="s">
        <v>112</v>
      </c>
      <c r="B887" s="16" t="str">
        <f t="shared" si="39"/>
        <v>Ze beheersen basale grammaticale begrippen, zoals onderwerp, gezegde en persoonsvorm.</v>
      </c>
      <c r="C887" s="16" t="str">
        <f t="shared" si="40"/>
        <v>Ik kan de betekenis van onderwerp, gezegde en persoonsvorm verwoorden.</v>
      </c>
      <c r="D887" s="9" t="str">
        <f t="shared" si="41"/>
        <v>Bovenbouw</v>
      </c>
      <c r="E887" s="10"/>
      <c r="F887" s="1" t="s">
        <v>274</v>
      </c>
    </row>
    <row r="888" spans="1:6" ht="28.5" x14ac:dyDescent="0.2">
      <c r="A888" s="57" t="s">
        <v>112</v>
      </c>
      <c r="B888" s="16" t="str">
        <f t="shared" si="39"/>
        <v>Ze beheersen basale grammaticale begrippen, zoals onderwerp, gezegde en persoonsvorm.</v>
      </c>
      <c r="C888" s="16" t="str">
        <f t="shared" si="40"/>
        <v>Ik kan de betekenis van onderwerp, gezegde en persoonsvorm verwoorden.</v>
      </c>
      <c r="D888" s="9" t="str">
        <f t="shared" si="41"/>
        <v>Bovenbouw</v>
      </c>
      <c r="E888" s="10"/>
      <c r="F888" s="1" t="s">
        <v>275</v>
      </c>
    </row>
    <row r="889" spans="1:6" ht="28.5" x14ac:dyDescent="0.2">
      <c r="A889" s="57" t="s">
        <v>112</v>
      </c>
      <c r="B889" s="16" t="str">
        <f t="shared" si="39"/>
        <v>Ze beheersen basale grammaticale begrippen, zoals onderwerp, gezegde en persoonsvorm.</v>
      </c>
      <c r="C889" s="16" t="str">
        <f t="shared" si="40"/>
        <v>Ik kan de betekenis van onderwerp, gezegde en persoonsvorm verwoorden.</v>
      </c>
      <c r="D889" s="9" t="str">
        <f t="shared" si="41"/>
        <v>Bovenbouw</v>
      </c>
      <c r="E889" s="10"/>
      <c r="F889" s="1" t="s">
        <v>276</v>
      </c>
    </row>
    <row r="890" spans="1:6" ht="28.5" x14ac:dyDescent="0.2">
      <c r="A890" s="57" t="s">
        <v>112</v>
      </c>
      <c r="B890" s="16" t="str">
        <f t="shared" si="39"/>
        <v>Ze beheersen basale grammaticale begrippen, zoals onderwerp, gezegde en persoonsvorm.</v>
      </c>
      <c r="C890" s="16" t="str">
        <f t="shared" si="40"/>
        <v>Ik kan de betekenis van onderwerp, gezegde en persoonsvorm verwoorden.</v>
      </c>
      <c r="D890" s="9" t="str">
        <f t="shared" si="41"/>
        <v>Bovenbouw</v>
      </c>
      <c r="E890" s="10"/>
      <c r="F890" s="1" t="s">
        <v>277</v>
      </c>
    </row>
    <row r="891" spans="1:6" ht="28.5" x14ac:dyDescent="0.2">
      <c r="A891" s="57" t="s">
        <v>112</v>
      </c>
      <c r="B891" s="16" t="str">
        <f t="shared" si="39"/>
        <v>Ze beheersen basale grammaticale begrippen, zoals onderwerp, gezegde en persoonsvorm.</v>
      </c>
      <c r="C891" s="16" t="str">
        <f t="shared" si="40"/>
        <v>Ik kan de betekenis van onderwerp, gezegde en persoonsvorm verwoorden.</v>
      </c>
      <c r="D891" s="9" t="str">
        <f t="shared" si="41"/>
        <v>Bovenbouw</v>
      </c>
      <c r="E891" s="10"/>
      <c r="F891" s="1" t="s">
        <v>278</v>
      </c>
    </row>
    <row r="892" spans="1:6" ht="28.5" x14ac:dyDescent="0.2">
      <c r="A892" s="57" t="s">
        <v>112</v>
      </c>
      <c r="B892" s="16" t="str">
        <f t="shared" si="39"/>
        <v>Ze beheersen basale grammaticale begrippen, zoals onderwerp, gezegde en persoonsvorm.</v>
      </c>
      <c r="C892" s="16" t="str">
        <f t="shared" si="40"/>
        <v>Ik kan de betekenis van onderwerp, gezegde en persoonsvorm verwoorden.</v>
      </c>
      <c r="D892" s="9" t="str">
        <f t="shared" si="41"/>
        <v>Bovenbouw</v>
      </c>
      <c r="E892" s="10"/>
      <c r="F892" s="1" t="s">
        <v>279</v>
      </c>
    </row>
    <row r="893" spans="1:6" ht="28.5" x14ac:dyDescent="0.2">
      <c r="A893" s="57" t="s">
        <v>112</v>
      </c>
      <c r="B893" s="16" t="str">
        <f t="shared" si="39"/>
        <v>Ze beheersen basale grammaticale begrippen, zoals onderwerp, gezegde en persoonsvorm.</v>
      </c>
      <c r="C893" s="16" t="str">
        <f t="shared" si="40"/>
        <v>Ik kan de betekenis van onderwerp, gezegde en persoonsvorm verwoorden.</v>
      </c>
      <c r="D893" s="9" t="str">
        <f t="shared" si="41"/>
        <v>Bovenbouw</v>
      </c>
      <c r="E893" s="10"/>
      <c r="F893" s="1" t="s">
        <v>280</v>
      </c>
    </row>
    <row r="894" spans="1:6" ht="28.5" x14ac:dyDescent="0.2">
      <c r="A894" s="57" t="s">
        <v>112</v>
      </c>
      <c r="B894" s="16" t="str">
        <f t="shared" si="39"/>
        <v>Ze beheersen basale grammaticale begrippen, zoals onderwerp, gezegde en persoonsvorm.</v>
      </c>
      <c r="C894" s="16" t="str">
        <f t="shared" si="40"/>
        <v>Ik kan de betekenis van onderwerp, gezegde en persoonsvorm verwoorden.</v>
      </c>
      <c r="D894" s="9" t="str">
        <f t="shared" si="41"/>
        <v>Bovenbouw</v>
      </c>
      <c r="E894" s="10"/>
      <c r="F894" s="1" t="s">
        <v>281</v>
      </c>
    </row>
    <row r="895" spans="1:6" ht="28.5" x14ac:dyDescent="0.2">
      <c r="A895" s="57" t="s">
        <v>112</v>
      </c>
      <c r="B895" s="16" t="str">
        <f t="shared" si="39"/>
        <v>Ze beheersen basale grammaticale begrippen, zoals onderwerp, gezegde en persoonsvorm.</v>
      </c>
      <c r="C895" s="16" t="str">
        <f t="shared" si="40"/>
        <v>Ik kan de betekenis van onderwerp, gezegde en persoonsvorm verwoorden.</v>
      </c>
      <c r="D895" s="9" t="str">
        <f t="shared" si="41"/>
        <v>Bovenbouw</v>
      </c>
      <c r="E895" s="10"/>
      <c r="F895" s="1" t="s">
        <v>282</v>
      </c>
    </row>
    <row r="896" spans="1:6" ht="28.5" x14ac:dyDescent="0.2">
      <c r="A896" s="57" t="s">
        <v>112</v>
      </c>
      <c r="B896" s="16" t="str">
        <f t="shared" si="39"/>
        <v>Ze beheersen basale grammaticale begrippen, zoals onderwerp, gezegde en persoonsvorm.</v>
      </c>
      <c r="C896" s="16" t="str">
        <f t="shared" si="40"/>
        <v>Ik kan de betekenis van onderwerp, gezegde en persoonsvorm verwoorden.</v>
      </c>
      <c r="D896" s="9" t="str">
        <f t="shared" si="41"/>
        <v>Bovenbouw</v>
      </c>
      <c r="E896" s="10"/>
      <c r="F896" s="1" t="s">
        <v>283</v>
      </c>
    </row>
    <row r="897" spans="1:6" ht="28.5" x14ac:dyDescent="0.2">
      <c r="A897" s="57" t="s">
        <v>112</v>
      </c>
      <c r="B897" s="16" t="str">
        <f t="shared" ref="B897:B952" si="42">IF(A897="2.8.1","Kinderen weten dat uiteenlopende tekstgenres verschillende functies hebben.",IF(A897="2.8.2","Ze hebben zicht op de processen van schriftelijk taalgebruik.",IF(A897="2.8.3","Ze maken onderscheid tussen woordsoorten.",IF(A897="2.8.4","Ze kennen de afgrenzing van een zin.",IF(A897="2.8.5","Ze kennen de globale structuur van verhalen en informatieve teksten.",IF(A897="2.8.6","Kinderen zijn in staat qua functie en structuur onderscheid te maken tussen verhalende, informatieve, argumentatieve, directieve en expressieve teksten.",IF(A897="2.8.7","Ze zijn in staat om verbuiging van naamwoorden en vervoeging van werkwoorden te interpreteren en toe te passen.",IF(A897="2.8.8","Ze beheersen basale grammaticale begrippen, zoals onderwerp, gezegde en persoonsvorm.",IF(A897="2.8.9","Ze maken het onderscheid tussen formeel en informeel gebruik van geschreven taal.",IF(A897="2.8.10","Ze begrijpen dat de geschreven taalcode is gebaseerd op de standaardtaal.","Voer tussendoel in"))))))))))</f>
        <v>Ze beheersen basale grammaticale begrippen, zoals onderwerp, gezegde en persoonsvorm.</v>
      </c>
      <c r="C897" s="16" t="str">
        <f t="shared" ref="C897:C952" si="43">IF(A897="2.8.1","Ik weet wanneer je welke tekstsoort gebruikt.",IF(A897="2.8.2","Ik kan vertellen welke stappen er gezet zijn bij het schrijven van een tekst.",IF(A897="2.8.3","Ik herken verschillende woordsoorten.",IF(A897="2.8.4","Ik begin een zin met een hoofdletter en eindig met een punt.",IF(A897="2.8.5","Ik gebruik in een tekst altijd een inleiding, een kern en slot.",IF(A897="2.8.6","Ik kan het verschil bepalen tussen verschillende tekstsoorten door te kijken naar het doel en de opbouw/structuur van de tekst.",IF(A897="2.8.7","Ik kan werken met naamwoorden en werkwoorden in een zin om verschillende betekenissen te creëren.",IF(A897="2.8.8","Ik kan de betekenis van onderwerp, gezegde en persoonsvorm verwoorden.",IF(A897="2.8.9","Ik weet het verschil tussen formeel en informeel geschreven taalgebruik.",IF(A897="2.8.10","Ik kan de standaard regels van onze geschreven taal verwoorden.","Voer tussendoel in"))))))))))</f>
        <v>Ik kan de betekenis van onderwerp, gezegde en persoonsvorm verwoorden.</v>
      </c>
      <c r="D897" s="9" t="str">
        <f t="shared" ref="D897:D952" si="44">IF(A897="2.8.1","Middenbouw",IF(A897="2.8.2","Middenbouw",IF(A897="2.8.3","Middenbouw",IF(A897="2.8.4","Middenbouw",IF(A897="2.8.5","Middenbouw",IF(A897="2.8.6","Bovenbouw",IF(A897="2.8.7","Bovenbouw",IF(A897="2.8.8","Bovenbouw",IF(A897="2.8.9","Bovenbouw",IF(A897="2.8.10","Bovenbouw","Onbepaald"))))))))))</f>
        <v>Bovenbouw</v>
      </c>
      <c r="E897" s="10"/>
      <c r="F897" s="1" t="s">
        <v>284</v>
      </c>
    </row>
    <row r="898" spans="1:6" ht="28.5" x14ac:dyDescent="0.2">
      <c r="A898" s="49" t="s">
        <v>112</v>
      </c>
      <c r="B898" s="16" t="str">
        <f t="shared" si="42"/>
        <v>Ze beheersen basale grammaticale begrippen, zoals onderwerp, gezegde en persoonsvorm.</v>
      </c>
      <c r="C898" s="16" t="str">
        <f t="shared" si="43"/>
        <v>Ik kan de betekenis van onderwerp, gezegde en persoonsvorm verwoorden.</v>
      </c>
      <c r="D898" s="9" t="str">
        <f t="shared" si="44"/>
        <v>Bovenbouw</v>
      </c>
      <c r="E898" s="10"/>
      <c r="F898" s="1" t="s">
        <v>285</v>
      </c>
    </row>
    <row r="899" spans="1:6" ht="28.5" x14ac:dyDescent="0.2">
      <c r="A899" s="48" t="s">
        <v>112</v>
      </c>
      <c r="B899" s="16" t="str">
        <f t="shared" si="42"/>
        <v>Ze beheersen basale grammaticale begrippen, zoals onderwerp, gezegde en persoonsvorm.</v>
      </c>
      <c r="C899" s="16" t="str">
        <f t="shared" si="43"/>
        <v>Ik kan de betekenis van onderwerp, gezegde en persoonsvorm verwoorden.</v>
      </c>
      <c r="D899" s="9" t="str">
        <f t="shared" si="44"/>
        <v>Bovenbouw</v>
      </c>
      <c r="E899" s="10"/>
      <c r="F899" s="1" t="s">
        <v>286</v>
      </c>
    </row>
    <row r="900" spans="1:6" ht="28.5" x14ac:dyDescent="0.2">
      <c r="A900" s="48" t="s">
        <v>112</v>
      </c>
      <c r="B900" s="16" t="str">
        <f t="shared" si="42"/>
        <v>Ze beheersen basale grammaticale begrippen, zoals onderwerp, gezegde en persoonsvorm.</v>
      </c>
      <c r="C900" s="16" t="str">
        <f t="shared" si="43"/>
        <v>Ik kan de betekenis van onderwerp, gezegde en persoonsvorm verwoorden.</v>
      </c>
      <c r="D900" s="9" t="str">
        <f t="shared" si="44"/>
        <v>Bovenbouw</v>
      </c>
      <c r="E900" s="10"/>
      <c r="F900" s="1" t="s">
        <v>287</v>
      </c>
    </row>
    <row r="901" spans="1:6" ht="28.5" x14ac:dyDescent="0.2">
      <c r="A901" s="48" t="s">
        <v>112</v>
      </c>
      <c r="B901" s="16" t="str">
        <f t="shared" si="42"/>
        <v>Ze beheersen basale grammaticale begrippen, zoals onderwerp, gezegde en persoonsvorm.</v>
      </c>
      <c r="C901" s="16" t="str">
        <f t="shared" si="43"/>
        <v>Ik kan de betekenis van onderwerp, gezegde en persoonsvorm verwoorden.</v>
      </c>
      <c r="D901" s="9" t="str">
        <f t="shared" si="44"/>
        <v>Bovenbouw</v>
      </c>
      <c r="E901" s="10"/>
      <c r="F901" s="1" t="s">
        <v>288</v>
      </c>
    </row>
    <row r="902" spans="1:6" ht="28.5" x14ac:dyDescent="0.2">
      <c r="A902" s="48" t="s">
        <v>112</v>
      </c>
      <c r="B902" s="16" t="str">
        <f t="shared" si="42"/>
        <v>Ze beheersen basale grammaticale begrippen, zoals onderwerp, gezegde en persoonsvorm.</v>
      </c>
      <c r="C902" s="16" t="str">
        <f t="shared" si="43"/>
        <v>Ik kan de betekenis van onderwerp, gezegde en persoonsvorm verwoorden.</v>
      </c>
      <c r="D902" s="9" t="str">
        <f t="shared" si="44"/>
        <v>Bovenbouw</v>
      </c>
      <c r="E902" s="10"/>
      <c r="F902" s="1" t="s">
        <v>289</v>
      </c>
    </row>
    <row r="903" spans="1:6" ht="28.5" x14ac:dyDescent="0.2">
      <c r="A903" s="48" t="s">
        <v>112</v>
      </c>
      <c r="B903" s="16" t="str">
        <f t="shared" si="42"/>
        <v>Ze beheersen basale grammaticale begrippen, zoals onderwerp, gezegde en persoonsvorm.</v>
      </c>
      <c r="C903" s="16" t="str">
        <f t="shared" si="43"/>
        <v>Ik kan de betekenis van onderwerp, gezegde en persoonsvorm verwoorden.</v>
      </c>
      <c r="D903" s="9" t="str">
        <f t="shared" si="44"/>
        <v>Bovenbouw</v>
      </c>
      <c r="E903" s="10"/>
      <c r="F903" s="1" t="s">
        <v>290</v>
      </c>
    </row>
    <row r="904" spans="1:6" ht="28.5" x14ac:dyDescent="0.2">
      <c r="A904" s="48" t="s">
        <v>112</v>
      </c>
      <c r="B904" s="16" t="str">
        <f t="shared" si="42"/>
        <v>Ze beheersen basale grammaticale begrippen, zoals onderwerp, gezegde en persoonsvorm.</v>
      </c>
      <c r="C904" s="16" t="str">
        <f t="shared" si="43"/>
        <v>Ik kan de betekenis van onderwerp, gezegde en persoonsvorm verwoorden.</v>
      </c>
      <c r="D904" s="9" t="str">
        <f t="shared" si="44"/>
        <v>Bovenbouw</v>
      </c>
      <c r="E904" s="10"/>
      <c r="F904" s="1" t="s">
        <v>291</v>
      </c>
    </row>
    <row r="905" spans="1:6" ht="28.5" x14ac:dyDescent="0.2">
      <c r="A905" s="48" t="s">
        <v>112</v>
      </c>
      <c r="B905" s="16" t="str">
        <f t="shared" si="42"/>
        <v>Ze beheersen basale grammaticale begrippen, zoals onderwerp, gezegde en persoonsvorm.</v>
      </c>
      <c r="C905" s="16" t="str">
        <f t="shared" si="43"/>
        <v>Ik kan de betekenis van onderwerp, gezegde en persoonsvorm verwoorden.</v>
      </c>
      <c r="D905" s="9" t="str">
        <f t="shared" si="44"/>
        <v>Bovenbouw</v>
      </c>
      <c r="E905" s="10"/>
      <c r="F905" s="1" t="s">
        <v>292</v>
      </c>
    </row>
    <row r="906" spans="1:6" ht="28.5" x14ac:dyDescent="0.2">
      <c r="A906" s="48" t="s">
        <v>112</v>
      </c>
      <c r="B906" s="16" t="str">
        <f t="shared" si="42"/>
        <v>Ze beheersen basale grammaticale begrippen, zoals onderwerp, gezegde en persoonsvorm.</v>
      </c>
      <c r="C906" s="16" t="str">
        <f t="shared" si="43"/>
        <v>Ik kan de betekenis van onderwerp, gezegde en persoonsvorm verwoorden.</v>
      </c>
      <c r="D906" s="9" t="str">
        <f t="shared" si="44"/>
        <v>Bovenbouw</v>
      </c>
      <c r="E906" s="10"/>
      <c r="F906" s="1" t="s">
        <v>293</v>
      </c>
    </row>
    <row r="907" spans="1:6" ht="28.5" x14ac:dyDescent="0.2">
      <c r="A907" s="48" t="s">
        <v>112</v>
      </c>
      <c r="B907" s="16" t="str">
        <f t="shared" si="42"/>
        <v>Ze beheersen basale grammaticale begrippen, zoals onderwerp, gezegde en persoonsvorm.</v>
      </c>
      <c r="C907" s="16" t="str">
        <f t="shared" si="43"/>
        <v>Ik kan de betekenis van onderwerp, gezegde en persoonsvorm verwoorden.</v>
      </c>
      <c r="D907" s="9" t="str">
        <f t="shared" si="44"/>
        <v>Bovenbouw</v>
      </c>
      <c r="E907" s="10"/>
      <c r="F907" s="1" t="s">
        <v>294</v>
      </c>
    </row>
    <row r="908" spans="1:6" ht="28.5" x14ac:dyDescent="0.2">
      <c r="A908" s="48" t="s">
        <v>112</v>
      </c>
      <c r="B908" s="16" t="str">
        <f t="shared" si="42"/>
        <v>Ze beheersen basale grammaticale begrippen, zoals onderwerp, gezegde en persoonsvorm.</v>
      </c>
      <c r="C908" s="16" t="str">
        <f t="shared" si="43"/>
        <v>Ik kan de betekenis van onderwerp, gezegde en persoonsvorm verwoorden.</v>
      </c>
      <c r="D908" s="9" t="str">
        <f t="shared" si="44"/>
        <v>Bovenbouw</v>
      </c>
      <c r="E908" s="10"/>
      <c r="F908" s="1" t="s">
        <v>295</v>
      </c>
    </row>
    <row r="909" spans="1:6" ht="28.5" x14ac:dyDescent="0.2">
      <c r="A909" s="48" t="s">
        <v>112</v>
      </c>
      <c r="B909" s="16" t="str">
        <f t="shared" si="42"/>
        <v>Ze beheersen basale grammaticale begrippen, zoals onderwerp, gezegde en persoonsvorm.</v>
      </c>
      <c r="C909" s="16" t="str">
        <f t="shared" si="43"/>
        <v>Ik kan de betekenis van onderwerp, gezegde en persoonsvorm verwoorden.</v>
      </c>
      <c r="D909" s="9" t="str">
        <f t="shared" si="44"/>
        <v>Bovenbouw</v>
      </c>
      <c r="E909" s="10"/>
      <c r="F909" s="1" t="s">
        <v>296</v>
      </c>
    </row>
    <row r="910" spans="1:6" ht="28.5" x14ac:dyDescent="0.2">
      <c r="A910" s="48" t="s">
        <v>112</v>
      </c>
      <c r="B910" s="16" t="str">
        <f t="shared" si="42"/>
        <v>Ze beheersen basale grammaticale begrippen, zoals onderwerp, gezegde en persoonsvorm.</v>
      </c>
      <c r="C910" s="16" t="str">
        <f t="shared" si="43"/>
        <v>Ik kan de betekenis van onderwerp, gezegde en persoonsvorm verwoorden.</v>
      </c>
      <c r="D910" s="9" t="str">
        <f t="shared" si="44"/>
        <v>Bovenbouw</v>
      </c>
      <c r="E910" s="10"/>
      <c r="F910" s="1" t="s">
        <v>297</v>
      </c>
    </row>
    <row r="911" spans="1:6" ht="28.5" x14ac:dyDescent="0.2">
      <c r="A911" s="48" t="s">
        <v>112</v>
      </c>
      <c r="B911" s="16" t="str">
        <f t="shared" si="42"/>
        <v>Ze beheersen basale grammaticale begrippen, zoals onderwerp, gezegde en persoonsvorm.</v>
      </c>
      <c r="C911" s="16" t="str">
        <f t="shared" si="43"/>
        <v>Ik kan de betekenis van onderwerp, gezegde en persoonsvorm verwoorden.</v>
      </c>
      <c r="D911" s="9" t="str">
        <f t="shared" si="44"/>
        <v>Bovenbouw</v>
      </c>
      <c r="E911" s="10"/>
      <c r="F911" s="1" t="s">
        <v>298</v>
      </c>
    </row>
    <row r="912" spans="1:6" ht="28.5" x14ac:dyDescent="0.2">
      <c r="A912" s="48" t="s">
        <v>112</v>
      </c>
      <c r="B912" s="16" t="str">
        <f t="shared" si="42"/>
        <v>Ze beheersen basale grammaticale begrippen, zoals onderwerp, gezegde en persoonsvorm.</v>
      </c>
      <c r="C912" s="16" t="str">
        <f t="shared" si="43"/>
        <v>Ik kan de betekenis van onderwerp, gezegde en persoonsvorm verwoorden.</v>
      </c>
      <c r="D912" s="9" t="str">
        <f t="shared" si="44"/>
        <v>Bovenbouw</v>
      </c>
      <c r="E912" s="25"/>
      <c r="F912" s="26" t="s">
        <v>299</v>
      </c>
    </row>
    <row r="913" spans="1:6" ht="28.5" x14ac:dyDescent="0.2">
      <c r="A913" s="48" t="s">
        <v>112</v>
      </c>
      <c r="B913" s="16" t="str">
        <f t="shared" si="42"/>
        <v>Ze beheersen basale grammaticale begrippen, zoals onderwerp, gezegde en persoonsvorm.</v>
      </c>
      <c r="C913" s="16" t="str">
        <f t="shared" si="43"/>
        <v>Ik kan de betekenis van onderwerp, gezegde en persoonsvorm verwoorden.</v>
      </c>
      <c r="D913" s="9" t="str">
        <f t="shared" si="44"/>
        <v>Bovenbouw</v>
      </c>
      <c r="E913" s="25"/>
      <c r="F913" s="26" t="s">
        <v>300</v>
      </c>
    </row>
    <row r="914" spans="1:6" ht="28.5" x14ac:dyDescent="0.2">
      <c r="A914" s="48" t="s">
        <v>112</v>
      </c>
      <c r="B914" s="16" t="str">
        <f t="shared" si="42"/>
        <v>Ze beheersen basale grammaticale begrippen, zoals onderwerp, gezegde en persoonsvorm.</v>
      </c>
      <c r="C914" s="16" t="str">
        <f t="shared" si="43"/>
        <v>Ik kan de betekenis van onderwerp, gezegde en persoonsvorm verwoorden.</v>
      </c>
      <c r="D914" s="9" t="str">
        <f t="shared" si="44"/>
        <v>Bovenbouw</v>
      </c>
      <c r="E914" s="10"/>
      <c r="F914" s="1" t="s">
        <v>301</v>
      </c>
    </row>
    <row r="915" spans="1:6" ht="28.5" x14ac:dyDescent="0.2">
      <c r="A915" s="48" t="s">
        <v>112</v>
      </c>
      <c r="B915" s="16" t="str">
        <f t="shared" si="42"/>
        <v>Ze beheersen basale grammaticale begrippen, zoals onderwerp, gezegde en persoonsvorm.</v>
      </c>
      <c r="C915" s="16" t="str">
        <f t="shared" si="43"/>
        <v>Ik kan de betekenis van onderwerp, gezegde en persoonsvorm verwoorden.</v>
      </c>
      <c r="D915" s="9" t="str">
        <f t="shared" si="44"/>
        <v>Bovenbouw</v>
      </c>
      <c r="E915" s="10"/>
      <c r="F915" s="1" t="s">
        <v>302</v>
      </c>
    </row>
    <row r="916" spans="1:6" ht="28.5" x14ac:dyDescent="0.2">
      <c r="A916" s="48" t="s">
        <v>112</v>
      </c>
      <c r="B916" s="16" t="str">
        <f t="shared" si="42"/>
        <v>Ze beheersen basale grammaticale begrippen, zoals onderwerp, gezegde en persoonsvorm.</v>
      </c>
      <c r="C916" s="16" t="str">
        <f t="shared" si="43"/>
        <v>Ik kan de betekenis van onderwerp, gezegde en persoonsvorm verwoorden.</v>
      </c>
      <c r="D916" s="9" t="str">
        <f t="shared" si="44"/>
        <v>Bovenbouw</v>
      </c>
      <c r="E916" s="10"/>
      <c r="F916" s="1" t="s">
        <v>303</v>
      </c>
    </row>
    <row r="917" spans="1:6" ht="28.5" x14ac:dyDescent="0.2">
      <c r="A917" s="48" t="s">
        <v>112</v>
      </c>
      <c r="B917" s="16" t="str">
        <f t="shared" si="42"/>
        <v>Ze beheersen basale grammaticale begrippen, zoals onderwerp, gezegde en persoonsvorm.</v>
      </c>
      <c r="C917" s="16" t="str">
        <f t="shared" si="43"/>
        <v>Ik kan de betekenis van onderwerp, gezegde en persoonsvorm verwoorden.</v>
      </c>
      <c r="D917" s="9" t="str">
        <f t="shared" si="44"/>
        <v>Bovenbouw</v>
      </c>
      <c r="E917" s="10"/>
      <c r="F917" s="1" t="s">
        <v>304</v>
      </c>
    </row>
    <row r="918" spans="1:6" ht="28.5" x14ac:dyDescent="0.2">
      <c r="A918" s="48" t="s">
        <v>112</v>
      </c>
      <c r="B918" s="16" t="str">
        <f t="shared" si="42"/>
        <v>Ze beheersen basale grammaticale begrippen, zoals onderwerp, gezegde en persoonsvorm.</v>
      </c>
      <c r="C918" s="16" t="str">
        <f t="shared" si="43"/>
        <v>Ik kan de betekenis van onderwerp, gezegde en persoonsvorm verwoorden.</v>
      </c>
      <c r="D918" s="9" t="str">
        <f t="shared" si="44"/>
        <v>Bovenbouw</v>
      </c>
      <c r="E918" s="10"/>
      <c r="F918" s="1" t="s">
        <v>305</v>
      </c>
    </row>
    <row r="919" spans="1:6" ht="28.5" x14ac:dyDescent="0.2">
      <c r="A919" s="48" t="s">
        <v>112</v>
      </c>
      <c r="B919" s="16" t="str">
        <f t="shared" si="42"/>
        <v>Ze beheersen basale grammaticale begrippen, zoals onderwerp, gezegde en persoonsvorm.</v>
      </c>
      <c r="C919" s="16" t="str">
        <f t="shared" si="43"/>
        <v>Ik kan de betekenis van onderwerp, gezegde en persoonsvorm verwoorden.</v>
      </c>
      <c r="D919" s="9" t="str">
        <f t="shared" si="44"/>
        <v>Bovenbouw</v>
      </c>
      <c r="E919" s="10"/>
      <c r="F919" s="1" t="s">
        <v>306</v>
      </c>
    </row>
    <row r="920" spans="1:6" ht="28.5" x14ac:dyDescent="0.2">
      <c r="A920" s="48" t="s">
        <v>112</v>
      </c>
      <c r="B920" s="16" t="str">
        <f t="shared" si="42"/>
        <v>Ze beheersen basale grammaticale begrippen, zoals onderwerp, gezegde en persoonsvorm.</v>
      </c>
      <c r="C920" s="16" t="str">
        <f t="shared" si="43"/>
        <v>Ik kan de betekenis van onderwerp, gezegde en persoonsvorm verwoorden.</v>
      </c>
      <c r="D920" s="9" t="str">
        <f t="shared" si="44"/>
        <v>Bovenbouw</v>
      </c>
      <c r="E920" s="10"/>
      <c r="F920" s="1" t="s">
        <v>6</v>
      </c>
    </row>
    <row r="921" spans="1:6" ht="28.5" x14ac:dyDescent="0.2">
      <c r="A921" s="48" t="s">
        <v>112</v>
      </c>
      <c r="B921" s="16" t="str">
        <f t="shared" si="42"/>
        <v>Ze beheersen basale grammaticale begrippen, zoals onderwerp, gezegde en persoonsvorm.</v>
      </c>
      <c r="C921" s="16" t="str">
        <f t="shared" si="43"/>
        <v>Ik kan de betekenis van onderwerp, gezegde en persoonsvorm verwoorden.</v>
      </c>
      <c r="D921" s="9" t="str">
        <f t="shared" si="44"/>
        <v>Bovenbouw</v>
      </c>
      <c r="E921" s="25"/>
      <c r="F921" s="26" t="s">
        <v>7</v>
      </c>
    </row>
    <row r="922" spans="1:6" ht="28.5" x14ac:dyDescent="0.2">
      <c r="A922" s="48" t="s">
        <v>112</v>
      </c>
      <c r="B922" s="16" t="str">
        <f t="shared" si="42"/>
        <v>Ze beheersen basale grammaticale begrippen, zoals onderwerp, gezegde en persoonsvorm.</v>
      </c>
      <c r="C922" s="16" t="str">
        <f t="shared" si="43"/>
        <v>Ik kan de betekenis van onderwerp, gezegde en persoonsvorm verwoorden.</v>
      </c>
      <c r="D922" s="9" t="str">
        <f t="shared" si="44"/>
        <v>Bovenbouw</v>
      </c>
      <c r="E922" s="25"/>
      <c r="F922" s="26" t="s">
        <v>8</v>
      </c>
    </row>
    <row r="923" spans="1:6" ht="28.5" x14ac:dyDescent="0.2">
      <c r="A923" s="48" t="s">
        <v>112</v>
      </c>
      <c r="B923" s="16" t="str">
        <f t="shared" si="42"/>
        <v>Ze beheersen basale grammaticale begrippen, zoals onderwerp, gezegde en persoonsvorm.</v>
      </c>
      <c r="C923" s="16" t="str">
        <f t="shared" si="43"/>
        <v>Ik kan de betekenis van onderwerp, gezegde en persoonsvorm verwoorden.</v>
      </c>
      <c r="D923" s="9" t="str">
        <f t="shared" si="44"/>
        <v>Bovenbouw</v>
      </c>
      <c r="E923" s="10"/>
      <c r="F923" s="1" t="s">
        <v>9</v>
      </c>
    </row>
    <row r="924" spans="1:6" ht="28.5" x14ac:dyDescent="0.2">
      <c r="A924" s="48" t="s">
        <v>112</v>
      </c>
      <c r="B924" s="16" t="str">
        <f t="shared" si="42"/>
        <v>Ze beheersen basale grammaticale begrippen, zoals onderwerp, gezegde en persoonsvorm.</v>
      </c>
      <c r="C924" s="16" t="str">
        <f t="shared" si="43"/>
        <v>Ik kan de betekenis van onderwerp, gezegde en persoonsvorm verwoorden.</v>
      </c>
      <c r="D924" s="9" t="str">
        <f t="shared" si="44"/>
        <v>Bovenbouw</v>
      </c>
      <c r="E924" s="10"/>
      <c r="F924" s="1" t="s">
        <v>10</v>
      </c>
    </row>
    <row r="925" spans="1:6" ht="28.5" x14ac:dyDescent="0.2">
      <c r="A925" s="48" t="s">
        <v>112</v>
      </c>
      <c r="B925" s="16" t="str">
        <f t="shared" si="42"/>
        <v>Ze beheersen basale grammaticale begrippen, zoals onderwerp, gezegde en persoonsvorm.</v>
      </c>
      <c r="C925" s="16" t="str">
        <f t="shared" si="43"/>
        <v>Ik kan de betekenis van onderwerp, gezegde en persoonsvorm verwoorden.</v>
      </c>
      <c r="D925" s="9" t="str">
        <f t="shared" si="44"/>
        <v>Bovenbouw</v>
      </c>
      <c r="E925" s="10"/>
      <c r="F925" s="1" t="s">
        <v>11</v>
      </c>
    </row>
    <row r="926" spans="1:6" ht="28.5" x14ac:dyDescent="0.2">
      <c r="A926" s="48" t="s">
        <v>112</v>
      </c>
      <c r="B926" s="16" t="str">
        <f t="shared" si="42"/>
        <v>Ze beheersen basale grammaticale begrippen, zoals onderwerp, gezegde en persoonsvorm.</v>
      </c>
      <c r="C926" s="16" t="str">
        <f t="shared" si="43"/>
        <v>Ik kan de betekenis van onderwerp, gezegde en persoonsvorm verwoorden.</v>
      </c>
      <c r="D926" s="9" t="str">
        <f t="shared" si="44"/>
        <v>Bovenbouw</v>
      </c>
      <c r="E926" s="10"/>
      <c r="F926" s="1" t="s">
        <v>12</v>
      </c>
    </row>
    <row r="927" spans="1:6" ht="28.5" x14ac:dyDescent="0.2">
      <c r="A927" s="48" t="s">
        <v>112</v>
      </c>
      <c r="B927" s="16" t="str">
        <f t="shared" si="42"/>
        <v>Ze beheersen basale grammaticale begrippen, zoals onderwerp, gezegde en persoonsvorm.</v>
      </c>
      <c r="C927" s="16" t="str">
        <f t="shared" si="43"/>
        <v>Ik kan de betekenis van onderwerp, gezegde en persoonsvorm verwoorden.</v>
      </c>
      <c r="D927" s="9" t="str">
        <f t="shared" si="44"/>
        <v>Bovenbouw</v>
      </c>
      <c r="E927" s="10"/>
      <c r="F927" s="1" t="s">
        <v>13</v>
      </c>
    </row>
    <row r="928" spans="1:6" ht="28.5" x14ac:dyDescent="0.2">
      <c r="A928" s="48" t="s">
        <v>112</v>
      </c>
      <c r="B928" s="16" t="str">
        <f t="shared" si="42"/>
        <v>Ze beheersen basale grammaticale begrippen, zoals onderwerp, gezegde en persoonsvorm.</v>
      </c>
      <c r="C928" s="16" t="str">
        <f t="shared" si="43"/>
        <v>Ik kan de betekenis van onderwerp, gezegde en persoonsvorm verwoorden.</v>
      </c>
      <c r="D928" s="9" t="str">
        <f t="shared" si="44"/>
        <v>Bovenbouw</v>
      </c>
      <c r="E928" s="10"/>
      <c r="F928" s="1" t="s">
        <v>14</v>
      </c>
    </row>
    <row r="929" spans="1:6" ht="28.5" x14ac:dyDescent="0.2">
      <c r="A929" s="48" t="s">
        <v>112</v>
      </c>
      <c r="B929" s="16" t="str">
        <f t="shared" si="42"/>
        <v>Ze beheersen basale grammaticale begrippen, zoals onderwerp, gezegde en persoonsvorm.</v>
      </c>
      <c r="C929" s="16" t="str">
        <f t="shared" si="43"/>
        <v>Ik kan de betekenis van onderwerp, gezegde en persoonsvorm verwoorden.</v>
      </c>
      <c r="D929" s="9" t="str">
        <f t="shared" si="44"/>
        <v>Bovenbouw</v>
      </c>
      <c r="E929" s="10"/>
      <c r="F929" s="1" t="s">
        <v>15</v>
      </c>
    </row>
    <row r="930" spans="1:6" ht="28.5" x14ac:dyDescent="0.2">
      <c r="A930" s="48" t="s">
        <v>112</v>
      </c>
      <c r="B930" s="16" t="str">
        <f t="shared" si="42"/>
        <v>Ze beheersen basale grammaticale begrippen, zoals onderwerp, gezegde en persoonsvorm.</v>
      </c>
      <c r="C930" s="16" t="str">
        <f t="shared" si="43"/>
        <v>Ik kan de betekenis van onderwerp, gezegde en persoonsvorm verwoorden.</v>
      </c>
      <c r="D930" s="9" t="str">
        <f t="shared" si="44"/>
        <v>Bovenbouw</v>
      </c>
      <c r="E930" s="10"/>
      <c r="F930" s="1" t="s">
        <v>356</v>
      </c>
    </row>
    <row r="931" spans="1:6" ht="28.5" x14ac:dyDescent="0.2">
      <c r="A931" s="48" t="s">
        <v>112</v>
      </c>
      <c r="B931" s="16" t="str">
        <f t="shared" si="42"/>
        <v>Ze beheersen basale grammaticale begrippen, zoals onderwerp, gezegde en persoonsvorm.</v>
      </c>
      <c r="C931" s="16" t="str">
        <f t="shared" si="43"/>
        <v>Ik kan de betekenis van onderwerp, gezegde en persoonsvorm verwoorden.</v>
      </c>
      <c r="D931" s="9" t="str">
        <f t="shared" si="44"/>
        <v>Bovenbouw</v>
      </c>
      <c r="E931" s="25"/>
      <c r="F931" s="26" t="s">
        <v>357</v>
      </c>
    </row>
    <row r="932" spans="1:6" ht="28.5" x14ac:dyDescent="0.2">
      <c r="A932" s="48" t="s">
        <v>112</v>
      </c>
      <c r="B932" s="16" t="str">
        <f t="shared" si="42"/>
        <v>Ze beheersen basale grammaticale begrippen, zoals onderwerp, gezegde en persoonsvorm.</v>
      </c>
      <c r="C932" s="16" t="str">
        <f t="shared" si="43"/>
        <v>Ik kan de betekenis van onderwerp, gezegde en persoonsvorm verwoorden.</v>
      </c>
      <c r="D932" s="9" t="str">
        <f t="shared" si="44"/>
        <v>Bovenbouw</v>
      </c>
      <c r="E932" s="10"/>
      <c r="F932" s="1" t="s">
        <v>358</v>
      </c>
    </row>
    <row r="933" spans="1:6" ht="28.5" x14ac:dyDescent="0.2">
      <c r="A933" s="48" t="s">
        <v>112</v>
      </c>
      <c r="B933" s="16" t="str">
        <f t="shared" si="42"/>
        <v>Ze beheersen basale grammaticale begrippen, zoals onderwerp, gezegde en persoonsvorm.</v>
      </c>
      <c r="C933" s="16" t="str">
        <f t="shared" si="43"/>
        <v>Ik kan de betekenis van onderwerp, gezegde en persoonsvorm verwoorden.</v>
      </c>
      <c r="D933" s="9" t="str">
        <f t="shared" si="44"/>
        <v>Bovenbouw</v>
      </c>
      <c r="E933" s="10"/>
      <c r="F933" s="1" t="s">
        <v>359</v>
      </c>
    </row>
    <row r="934" spans="1:6" ht="28.5" x14ac:dyDescent="0.2">
      <c r="A934" s="48" t="s">
        <v>112</v>
      </c>
      <c r="B934" s="16" t="str">
        <f t="shared" si="42"/>
        <v>Ze beheersen basale grammaticale begrippen, zoals onderwerp, gezegde en persoonsvorm.</v>
      </c>
      <c r="C934" s="16" t="str">
        <f t="shared" si="43"/>
        <v>Ik kan de betekenis van onderwerp, gezegde en persoonsvorm verwoorden.</v>
      </c>
      <c r="D934" s="9" t="str">
        <f t="shared" si="44"/>
        <v>Bovenbouw</v>
      </c>
      <c r="E934" s="25"/>
      <c r="F934" s="26" t="s">
        <v>360</v>
      </c>
    </row>
    <row r="935" spans="1:6" ht="28.5" x14ac:dyDescent="0.2">
      <c r="A935" s="48" t="s">
        <v>112</v>
      </c>
      <c r="B935" s="16" t="str">
        <f t="shared" si="42"/>
        <v>Ze beheersen basale grammaticale begrippen, zoals onderwerp, gezegde en persoonsvorm.</v>
      </c>
      <c r="C935" s="16" t="str">
        <f t="shared" si="43"/>
        <v>Ik kan de betekenis van onderwerp, gezegde en persoonsvorm verwoorden.</v>
      </c>
      <c r="D935" s="9" t="str">
        <f t="shared" si="44"/>
        <v>Bovenbouw</v>
      </c>
      <c r="E935" s="25"/>
      <c r="F935" s="26" t="s">
        <v>361</v>
      </c>
    </row>
    <row r="936" spans="1:6" ht="28.5" x14ac:dyDescent="0.2">
      <c r="A936" s="48" t="s">
        <v>112</v>
      </c>
      <c r="B936" s="16" t="str">
        <f t="shared" si="42"/>
        <v>Ze beheersen basale grammaticale begrippen, zoals onderwerp, gezegde en persoonsvorm.</v>
      </c>
      <c r="C936" s="16" t="str">
        <f t="shared" si="43"/>
        <v>Ik kan de betekenis van onderwerp, gezegde en persoonsvorm verwoorden.</v>
      </c>
      <c r="D936" s="9" t="str">
        <f t="shared" si="44"/>
        <v>Bovenbouw</v>
      </c>
      <c r="E936" s="10"/>
      <c r="F936" s="1" t="s">
        <v>362</v>
      </c>
    </row>
    <row r="937" spans="1:6" ht="28.5" x14ac:dyDescent="0.2">
      <c r="A937" s="48" t="s">
        <v>112</v>
      </c>
      <c r="B937" s="16" t="str">
        <f t="shared" si="42"/>
        <v>Ze beheersen basale grammaticale begrippen, zoals onderwerp, gezegde en persoonsvorm.</v>
      </c>
      <c r="C937" s="16" t="str">
        <f t="shared" si="43"/>
        <v>Ik kan de betekenis van onderwerp, gezegde en persoonsvorm verwoorden.</v>
      </c>
      <c r="D937" s="9" t="str">
        <f t="shared" si="44"/>
        <v>Bovenbouw</v>
      </c>
      <c r="E937" s="25"/>
      <c r="F937" s="26" t="s">
        <v>363</v>
      </c>
    </row>
    <row r="938" spans="1:6" ht="28.5" x14ac:dyDescent="0.2">
      <c r="A938" s="48" t="s">
        <v>112</v>
      </c>
      <c r="B938" s="16" t="str">
        <f t="shared" si="42"/>
        <v>Ze beheersen basale grammaticale begrippen, zoals onderwerp, gezegde en persoonsvorm.</v>
      </c>
      <c r="C938" s="16" t="str">
        <f t="shared" si="43"/>
        <v>Ik kan de betekenis van onderwerp, gezegde en persoonsvorm verwoorden.</v>
      </c>
      <c r="D938" s="9" t="str">
        <f t="shared" si="44"/>
        <v>Bovenbouw</v>
      </c>
      <c r="E938" s="10"/>
      <c r="F938" s="1" t="s">
        <v>364</v>
      </c>
    </row>
    <row r="939" spans="1:6" ht="28.5" x14ac:dyDescent="0.2">
      <c r="A939" s="48" t="s">
        <v>112</v>
      </c>
      <c r="B939" s="16" t="str">
        <f t="shared" si="42"/>
        <v>Ze beheersen basale grammaticale begrippen, zoals onderwerp, gezegde en persoonsvorm.</v>
      </c>
      <c r="C939" s="16" t="str">
        <f t="shared" si="43"/>
        <v>Ik kan de betekenis van onderwerp, gezegde en persoonsvorm verwoorden.</v>
      </c>
      <c r="D939" s="9" t="str">
        <f t="shared" si="44"/>
        <v>Bovenbouw</v>
      </c>
      <c r="E939" s="10"/>
      <c r="F939" s="1" t="s">
        <v>365</v>
      </c>
    </row>
    <row r="940" spans="1:6" ht="28.5" x14ac:dyDescent="0.2">
      <c r="A940" s="48" t="s">
        <v>112</v>
      </c>
      <c r="B940" s="16" t="str">
        <f t="shared" si="42"/>
        <v>Ze beheersen basale grammaticale begrippen, zoals onderwerp, gezegde en persoonsvorm.</v>
      </c>
      <c r="C940" s="16" t="str">
        <f t="shared" si="43"/>
        <v>Ik kan de betekenis van onderwerp, gezegde en persoonsvorm verwoorden.</v>
      </c>
      <c r="D940" s="9" t="str">
        <f t="shared" si="44"/>
        <v>Bovenbouw</v>
      </c>
      <c r="E940" s="10"/>
      <c r="F940" s="1" t="s">
        <v>366</v>
      </c>
    </row>
    <row r="941" spans="1:6" ht="28.5" x14ac:dyDescent="0.2">
      <c r="A941" s="48" t="s">
        <v>112</v>
      </c>
      <c r="B941" s="16" t="str">
        <f t="shared" si="42"/>
        <v>Ze beheersen basale grammaticale begrippen, zoals onderwerp, gezegde en persoonsvorm.</v>
      </c>
      <c r="C941" s="16" t="str">
        <f t="shared" si="43"/>
        <v>Ik kan de betekenis van onderwerp, gezegde en persoonsvorm verwoorden.</v>
      </c>
      <c r="D941" s="9" t="str">
        <f t="shared" si="44"/>
        <v>Bovenbouw</v>
      </c>
      <c r="E941" s="10"/>
      <c r="F941" s="1" t="s">
        <v>367</v>
      </c>
    </row>
    <row r="942" spans="1:6" ht="28.5" x14ac:dyDescent="0.2">
      <c r="A942" s="48" t="s">
        <v>112</v>
      </c>
      <c r="B942" s="16" t="str">
        <f t="shared" si="42"/>
        <v>Ze beheersen basale grammaticale begrippen, zoals onderwerp, gezegde en persoonsvorm.</v>
      </c>
      <c r="C942" s="16" t="str">
        <f t="shared" si="43"/>
        <v>Ik kan de betekenis van onderwerp, gezegde en persoonsvorm verwoorden.</v>
      </c>
      <c r="D942" s="9" t="str">
        <f t="shared" si="44"/>
        <v>Bovenbouw</v>
      </c>
      <c r="E942" s="10"/>
      <c r="F942" s="1" t="s">
        <v>368</v>
      </c>
    </row>
    <row r="943" spans="1:6" ht="28.5" x14ac:dyDescent="0.2">
      <c r="A943" s="48" t="s">
        <v>112</v>
      </c>
      <c r="B943" s="16" t="str">
        <f t="shared" si="42"/>
        <v>Ze beheersen basale grammaticale begrippen, zoals onderwerp, gezegde en persoonsvorm.</v>
      </c>
      <c r="C943" s="16" t="str">
        <f t="shared" si="43"/>
        <v>Ik kan de betekenis van onderwerp, gezegde en persoonsvorm verwoorden.</v>
      </c>
      <c r="D943" s="9" t="str">
        <f t="shared" si="44"/>
        <v>Bovenbouw</v>
      </c>
      <c r="E943" s="10"/>
      <c r="F943" s="1" t="s">
        <v>369</v>
      </c>
    </row>
    <row r="944" spans="1:6" ht="28.5" x14ac:dyDescent="0.2">
      <c r="A944" s="48" t="s">
        <v>112</v>
      </c>
      <c r="B944" s="16" t="str">
        <f t="shared" si="42"/>
        <v>Ze beheersen basale grammaticale begrippen, zoals onderwerp, gezegde en persoonsvorm.</v>
      </c>
      <c r="C944" s="16" t="str">
        <f t="shared" si="43"/>
        <v>Ik kan de betekenis van onderwerp, gezegde en persoonsvorm verwoorden.</v>
      </c>
      <c r="D944" s="9" t="str">
        <f t="shared" si="44"/>
        <v>Bovenbouw</v>
      </c>
      <c r="E944" s="10"/>
      <c r="F944" s="1" t="s">
        <v>370</v>
      </c>
    </row>
    <row r="945" spans="1:6" ht="28.5" x14ac:dyDescent="0.2">
      <c r="A945" s="48" t="s">
        <v>112</v>
      </c>
      <c r="B945" s="16" t="str">
        <f t="shared" si="42"/>
        <v>Ze beheersen basale grammaticale begrippen, zoals onderwerp, gezegde en persoonsvorm.</v>
      </c>
      <c r="C945" s="16" t="str">
        <f t="shared" si="43"/>
        <v>Ik kan de betekenis van onderwerp, gezegde en persoonsvorm verwoorden.</v>
      </c>
      <c r="D945" s="9" t="str">
        <f t="shared" si="44"/>
        <v>Bovenbouw</v>
      </c>
      <c r="E945" s="10"/>
      <c r="F945" s="1" t="s">
        <v>371</v>
      </c>
    </row>
    <row r="946" spans="1:6" ht="28.5" x14ac:dyDescent="0.2">
      <c r="A946" s="48" t="s">
        <v>112</v>
      </c>
      <c r="B946" s="16" t="str">
        <f t="shared" si="42"/>
        <v>Ze beheersen basale grammaticale begrippen, zoals onderwerp, gezegde en persoonsvorm.</v>
      </c>
      <c r="C946" s="16" t="str">
        <f t="shared" si="43"/>
        <v>Ik kan de betekenis van onderwerp, gezegde en persoonsvorm verwoorden.</v>
      </c>
      <c r="D946" s="9" t="str">
        <f t="shared" si="44"/>
        <v>Bovenbouw</v>
      </c>
      <c r="E946" s="10"/>
      <c r="F946" s="1" t="s">
        <v>372</v>
      </c>
    </row>
    <row r="947" spans="1:6" ht="28.5" x14ac:dyDescent="0.2">
      <c r="A947" s="48" t="s">
        <v>112</v>
      </c>
      <c r="B947" s="16" t="str">
        <f t="shared" si="42"/>
        <v>Ze beheersen basale grammaticale begrippen, zoals onderwerp, gezegde en persoonsvorm.</v>
      </c>
      <c r="C947" s="16" t="str">
        <f t="shared" si="43"/>
        <v>Ik kan de betekenis van onderwerp, gezegde en persoonsvorm verwoorden.</v>
      </c>
      <c r="D947" s="9" t="str">
        <f t="shared" si="44"/>
        <v>Bovenbouw</v>
      </c>
      <c r="E947" s="10"/>
      <c r="F947" s="1" t="s">
        <v>373</v>
      </c>
    </row>
    <row r="948" spans="1:6" ht="28.5" x14ac:dyDescent="0.2">
      <c r="A948" s="48" t="s">
        <v>112</v>
      </c>
      <c r="B948" s="16" t="str">
        <f t="shared" si="42"/>
        <v>Ze beheersen basale grammaticale begrippen, zoals onderwerp, gezegde en persoonsvorm.</v>
      </c>
      <c r="C948" s="16" t="str">
        <f t="shared" si="43"/>
        <v>Ik kan de betekenis van onderwerp, gezegde en persoonsvorm verwoorden.</v>
      </c>
      <c r="D948" s="9" t="str">
        <f t="shared" si="44"/>
        <v>Bovenbouw</v>
      </c>
      <c r="E948" s="10"/>
      <c r="F948" s="1" t="s">
        <v>374</v>
      </c>
    </row>
    <row r="949" spans="1:6" ht="28.5" x14ac:dyDescent="0.2">
      <c r="A949" s="48" t="s">
        <v>112</v>
      </c>
      <c r="B949" s="16" t="str">
        <f t="shared" si="42"/>
        <v>Ze beheersen basale grammaticale begrippen, zoals onderwerp, gezegde en persoonsvorm.</v>
      </c>
      <c r="C949" s="16" t="str">
        <f t="shared" si="43"/>
        <v>Ik kan de betekenis van onderwerp, gezegde en persoonsvorm verwoorden.</v>
      </c>
      <c r="D949" s="9" t="str">
        <f t="shared" si="44"/>
        <v>Bovenbouw</v>
      </c>
      <c r="E949" s="10"/>
      <c r="F949" s="1" t="s">
        <v>375</v>
      </c>
    </row>
    <row r="950" spans="1:6" ht="28.5" x14ac:dyDescent="0.2">
      <c r="A950" s="48" t="s">
        <v>112</v>
      </c>
      <c r="B950" s="16" t="str">
        <f t="shared" si="42"/>
        <v>Ze beheersen basale grammaticale begrippen, zoals onderwerp, gezegde en persoonsvorm.</v>
      </c>
      <c r="C950" s="16" t="str">
        <f t="shared" si="43"/>
        <v>Ik kan de betekenis van onderwerp, gezegde en persoonsvorm verwoorden.</v>
      </c>
      <c r="D950" s="9" t="str">
        <f t="shared" si="44"/>
        <v>Bovenbouw</v>
      </c>
      <c r="E950" s="10"/>
      <c r="F950" s="1" t="s">
        <v>376</v>
      </c>
    </row>
    <row r="951" spans="1:6" ht="28.5" x14ac:dyDescent="0.2">
      <c r="A951" s="48" t="s">
        <v>112</v>
      </c>
      <c r="B951" s="16" t="str">
        <f t="shared" si="42"/>
        <v>Ze beheersen basale grammaticale begrippen, zoals onderwerp, gezegde en persoonsvorm.</v>
      </c>
      <c r="C951" s="16" t="str">
        <f t="shared" si="43"/>
        <v>Ik kan de betekenis van onderwerp, gezegde en persoonsvorm verwoorden.</v>
      </c>
      <c r="D951" s="9" t="str">
        <f t="shared" si="44"/>
        <v>Bovenbouw</v>
      </c>
      <c r="E951" s="10"/>
      <c r="F951" s="1" t="s">
        <v>377</v>
      </c>
    </row>
    <row r="952" spans="1:6" ht="28.5" x14ac:dyDescent="0.2">
      <c r="A952" s="48" t="s">
        <v>112</v>
      </c>
      <c r="B952" s="16" t="str">
        <f t="shared" si="42"/>
        <v>Ze beheersen basale grammaticale begrippen, zoals onderwerp, gezegde en persoonsvorm.</v>
      </c>
      <c r="C952" s="16" t="str">
        <f t="shared" si="43"/>
        <v>Ik kan de betekenis van onderwerp, gezegde en persoonsvorm verwoorden.</v>
      </c>
      <c r="D952" s="9" t="str">
        <f t="shared" si="44"/>
        <v>Bovenbouw</v>
      </c>
      <c r="E952" s="10"/>
      <c r="F952" s="1" t="s">
        <v>378</v>
      </c>
    </row>
    <row r="953" spans="1:6" ht="28.5" x14ac:dyDescent="0.2">
      <c r="A953" s="47" t="s">
        <v>527</v>
      </c>
      <c r="B953" s="8" t="str">
        <f t="shared" ref="B953:B984" si="45">IF(A953="2.8.1","Kinderen weten dat uiteenlopende tekstgenres verschillende functies hebben.",IF(A953="2.8.2","Ze hebben zicht op de processen van schriftelijk taalgebruik.",IF(A953="2.8.3","Ze maken onderscheid tussen woordsoorten.",IF(A953="2.8.4","Ze kennen de afgrenzing van een zin.",IF(A953="2.8.5","Ze kennen de globale structuur van verhalen en informatieve teksten.",IF(A953="2.8.6","Kinderen zijn in staat qua functie en structuur onderscheid te maken tussen verhalende, informatieve, argumentatieve, directieve en expressieve teksten.",IF(A953="2.8.7","Ze zijn in staat om verbuiging van naamwoorden en vervoeging van werkwoorden te interpreteren en toe te passen.",IF(A953="2.8.8","Ze beheersen basale grammaticale begrippen, zoals onderwerp, gezegde en persoonsvorm.",IF(A953="2.8.9","Ze maken het onderscheid tussen formeel en informeel gebruik van geschreven taal.",IF(A953="2.8.10","Ze begrijpen dat de geschreven taalcode is gebaseerd op de standaardtaal.","Voer tussendoel in"))))))))))</f>
        <v>Ze hebben zicht op de processen van schriftelijk taalgebruik.</v>
      </c>
      <c r="C953" s="16" t="str">
        <f t="shared" ref="C953:C984" si="46">IF(A953="2.8.1","Ik weet wanneer je welke tekstsoort gebruikt.",IF(A953="2.8.2","Ik kan vertellen welke stappen er gezet zijn bij het schrijven van een tekst.",IF(A953="2.8.3","Ik herken verschillende woordsoorten.",IF(A953="2.8.4","Ik begin een zin met een hoofdletter en eindig met een punt.",IF(A953="2.8.5","Ik gebruik in een tekst altijd een inleiding, een kern en slot.",IF(A953="2.8.6","Ik kan het verschil bepalen tussen verschillende tekstsoorten door te kijken naar het doel en de opbouw/structuur van de tekst.",IF(A953="2.8.7","Ik kan werken met naamwoorden en werkwoorden in een zin om verschillende betekenissen te creëren.",IF(A953="2.8.8","Ik kan de betekenis van onderwerp, gezegde en persoonsvorm verwoorden.",IF(A953="2.8.9","Ik weet het verschil tussen formeel en informeel geschreven taalgebruik.",IF(A953="2.8.10","Ik kan de standaard regels van onze geschreven taal verwoorden.","Voer tussendoel in"))))))))))</f>
        <v>Ik kan vertellen welke stappen er gezet zijn bij het schrijven van een tekst.</v>
      </c>
      <c r="D953" s="9" t="str">
        <f t="shared" ref="D953:D984" si="47">IF(A953="2.8.1","Middenbouw",IF(A953="2.8.2","Middenbouw",IF(A953="2.8.3","Middenbouw",IF(A953="2.8.4","Middenbouw",IF(A953="2.8.5","Middenbouw",IF(A953="2.8.6","Bovenbouw",IF(A953="2.8.7","Bovenbouw",IF(A953="2.8.8","Bovenbouw",IF(A953="2.8.9","Bovenbouw",IF(A953="2.8.10","Bovenbouw","Onbepaald"))))))))))</f>
        <v>Middenbouw</v>
      </c>
      <c r="E953" s="10">
        <v>5</v>
      </c>
      <c r="F953" s="1" t="s">
        <v>560</v>
      </c>
    </row>
    <row r="954" spans="1:6" ht="42.75" x14ac:dyDescent="0.2">
      <c r="A954" s="47" t="s">
        <v>100</v>
      </c>
      <c r="B954" s="8" t="str">
        <f t="shared" si="45"/>
        <v>Ze zijn in staat om verbuiging van naamwoorden en vervoeging van werkwoorden te interpreteren en toe te passen.</v>
      </c>
      <c r="C954" s="16" t="str">
        <f t="shared" si="46"/>
        <v>Ik kan werken met naamwoorden en werkwoorden in een zin om verschillende betekenissen te creëren.</v>
      </c>
      <c r="D954" s="9" t="str">
        <f t="shared" si="47"/>
        <v>Bovenbouw</v>
      </c>
      <c r="E954" s="10">
        <v>6</v>
      </c>
      <c r="F954" s="1" t="s">
        <v>860</v>
      </c>
    </row>
    <row r="955" spans="1:6" ht="28.5" x14ac:dyDescent="0.2">
      <c r="A955" s="47" t="s">
        <v>438</v>
      </c>
      <c r="B955" s="8" t="str">
        <f t="shared" si="45"/>
        <v>Ze begrijpen dat de geschreven taalcode is gebaseerd op de standaardtaal.</v>
      </c>
      <c r="C955" s="16" t="str">
        <f t="shared" si="46"/>
        <v>Ik kan de standaard regels van onze geschreven taal verwoorden.</v>
      </c>
      <c r="D955" s="9" t="str">
        <f t="shared" si="47"/>
        <v>Bovenbouw</v>
      </c>
      <c r="E955" s="10">
        <v>7</v>
      </c>
      <c r="F955" s="1" t="s">
        <v>926</v>
      </c>
    </row>
    <row r="956" spans="1:6" ht="42.75" x14ac:dyDescent="0.2">
      <c r="A956" s="47" t="s">
        <v>492</v>
      </c>
      <c r="B956" s="8" t="str">
        <f t="shared" si="45"/>
        <v>Kinderen zijn in staat qua functie en structuur onderscheid te maken tussen verhalende, informatieve, argumentatieve, directieve en expressieve teksten.</v>
      </c>
      <c r="C956" s="16" t="str">
        <f t="shared" si="46"/>
        <v>Ik kan het verschil bepalen tussen verschillende tekstsoorten door te kijken naar het doel en de opbouw/structuur van de tekst.</v>
      </c>
      <c r="D956" s="9" t="str">
        <f t="shared" si="47"/>
        <v>Bovenbouw</v>
      </c>
      <c r="E956" s="10">
        <v>7</v>
      </c>
      <c r="F956" s="1" t="s">
        <v>927</v>
      </c>
    </row>
    <row r="957" spans="1:6" ht="28.5" x14ac:dyDescent="0.2">
      <c r="A957" s="47" t="s">
        <v>529</v>
      </c>
      <c r="B957" s="8" t="str">
        <f t="shared" si="45"/>
        <v>Ze maken het onderscheid tussen formeel en informeel gebruik van geschreven taal.</v>
      </c>
      <c r="C957" s="16" t="str">
        <f t="shared" si="46"/>
        <v>Ik weet het verschil tussen formeel en informeel geschreven taalgebruik.</v>
      </c>
      <c r="D957" s="9" t="str">
        <f t="shared" si="47"/>
        <v>Bovenbouw</v>
      </c>
      <c r="E957" s="10">
        <v>7</v>
      </c>
      <c r="F957" s="1" t="s">
        <v>927</v>
      </c>
    </row>
    <row r="958" spans="1:6" ht="42.75" x14ac:dyDescent="0.2">
      <c r="A958" s="47" t="s">
        <v>492</v>
      </c>
      <c r="B958" s="8" t="str">
        <f t="shared" si="45"/>
        <v>Kinderen zijn in staat qua functie en structuur onderscheid te maken tussen verhalende, informatieve, argumentatieve, directieve en expressieve teksten.</v>
      </c>
      <c r="C958" s="16" t="str">
        <f t="shared" si="46"/>
        <v>Ik kan het verschil bepalen tussen verschillende tekstsoorten door te kijken naar het doel en de opbouw/structuur van de tekst.</v>
      </c>
      <c r="D958" s="9" t="str">
        <f t="shared" si="47"/>
        <v>Bovenbouw</v>
      </c>
      <c r="E958" s="10">
        <v>7</v>
      </c>
      <c r="F958" s="1" t="s">
        <v>928</v>
      </c>
    </row>
    <row r="959" spans="1:6" ht="28.5" x14ac:dyDescent="0.2">
      <c r="A959" s="47" t="s">
        <v>529</v>
      </c>
      <c r="B959" s="8" t="str">
        <f t="shared" si="45"/>
        <v>Ze maken het onderscheid tussen formeel en informeel gebruik van geschreven taal.</v>
      </c>
      <c r="C959" s="16" t="str">
        <f t="shared" si="46"/>
        <v>Ik weet het verschil tussen formeel en informeel geschreven taalgebruik.</v>
      </c>
      <c r="D959" s="9" t="str">
        <f t="shared" si="47"/>
        <v>Bovenbouw</v>
      </c>
      <c r="E959" s="10">
        <v>7</v>
      </c>
      <c r="F959" s="1" t="s">
        <v>928</v>
      </c>
    </row>
    <row r="960" spans="1:6" ht="42.75" x14ac:dyDescent="0.2">
      <c r="A960" s="47" t="s">
        <v>492</v>
      </c>
      <c r="B960" s="8" t="str">
        <f t="shared" si="45"/>
        <v>Kinderen zijn in staat qua functie en structuur onderscheid te maken tussen verhalende, informatieve, argumentatieve, directieve en expressieve teksten.</v>
      </c>
      <c r="C960" s="16" t="str">
        <f t="shared" si="46"/>
        <v>Ik kan het verschil bepalen tussen verschillende tekstsoorten door te kijken naar het doel en de opbouw/structuur van de tekst.</v>
      </c>
      <c r="D960" s="9" t="str">
        <f t="shared" si="47"/>
        <v>Bovenbouw</v>
      </c>
      <c r="E960" s="10">
        <v>7</v>
      </c>
      <c r="F960" s="1" t="s">
        <v>594</v>
      </c>
    </row>
    <row r="961" spans="1:6" ht="28.5" x14ac:dyDescent="0.2">
      <c r="A961" s="47" t="s">
        <v>438</v>
      </c>
      <c r="B961" s="8" t="str">
        <f t="shared" si="45"/>
        <v>Ze begrijpen dat de geschreven taalcode is gebaseerd op de standaardtaal.</v>
      </c>
      <c r="C961" s="16" t="str">
        <f t="shared" si="46"/>
        <v>Ik kan de standaard regels van onze geschreven taal verwoorden.</v>
      </c>
      <c r="D961" s="9" t="str">
        <f t="shared" si="47"/>
        <v>Bovenbouw</v>
      </c>
      <c r="E961" s="10">
        <v>7</v>
      </c>
      <c r="F961" s="1" t="s">
        <v>594</v>
      </c>
    </row>
    <row r="962" spans="1:6" ht="28.5" x14ac:dyDescent="0.2">
      <c r="A962" s="47" t="s">
        <v>112</v>
      </c>
      <c r="B962" s="8" t="str">
        <f t="shared" si="45"/>
        <v>Ze beheersen basale grammaticale begrippen, zoals onderwerp, gezegde en persoonsvorm.</v>
      </c>
      <c r="C962" s="16" t="str">
        <f t="shared" si="46"/>
        <v>Ik kan de betekenis van onderwerp, gezegde en persoonsvorm verwoorden.</v>
      </c>
      <c r="D962" s="9" t="str">
        <f t="shared" si="47"/>
        <v>Bovenbouw</v>
      </c>
      <c r="E962" s="10">
        <v>7</v>
      </c>
      <c r="F962" s="1" t="s">
        <v>573</v>
      </c>
    </row>
    <row r="963" spans="1:6" ht="42.75" x14ac:dyDescent="0.2">
      <c r="A963" s="47" t="s">
        <v>492</v>
      </c>
      <c r="B963" s="8" t="str">
        <f t="shared" si="45"/>
        <v>Kinderen zijn in staat qua functie en structuur onderscheid te maken tussen verhalende, informatieve, argumentatieve, directieve en expressieve teksten.</v>
      </c>
      <c r="C963" s="16" t="str">
        <f t="shared" si="46"/>
        <v>Ik kan het verschil bepalen tussen verschillende tekstsoorten door te kijken naar het doel en de opbouw/structuur van de tekst.</v>
      </c>
      <c r="D963" s="9" t="str">
        <f t="shared" si="47"/>
        <v>Bovenbouw</v>
      </c>
      <c r="E963" s="10">
        <v>7</v>
      </c>
      <c r="F963" s="1" t="s">
        <v>929</v>
      </c>
    </row>
    <row r="964" spans="1:6" ht="28.5" x14ac:dyDescent="0.2">
      <c r="A964" s="47" t="s">
        <v>529</v>
      </c>
      <c r="B964" s="8" t="str">
        <f t="shared" si="45"/>
        <v>Ze maken het onderscheid tussen formeel en informeel gebruik van geschreven taal.</v>
      </c>
      <c r="C964" s="16" t="str">
        <f t="shared" si="46"/>
        <v>Ik weet het verschil tussen formeel en informeel geschreven taalgebruik.</v>
      </c>
      <c r="D964" s="9" t="str">
        <f t="shared" si="47"/>
        <v>Bovenbouw</v>
      </c>
      <c r="E964" s="10">
        <v>7</v>
      </c>
      <c r="F964" s="1" t="s">
        <v>929</v>
      </c>
    </row>
    <row r="965" spans="1:6" ht="42.75" x14ac:dyDescent="0.2">
      <c r="A965" s="47" t="s">
        <v>492</v>
      </c>
      <c r="B965" s="8" t="str">
        <f t="shared" si="45"/>
        <v>Kinderen zijn in staat qua functie en structuur onderscheid te maken tussen verhalende, informatieve, argumentatieve, directieve en expressieve teksten.</v>
      </c>
      <c r="C965" s="16" t="str">
        <f t="shared" si="46"/>
        <v>Ik kan het verschil bepalen tussen verschillende tekstsoorten door te kijken naar het doel en de opbouw/structuur van de tekst.</v>
      </c>
      <c r="D965" s="9" t="str">
        <f t="shared" si="47"/>
        <v>Bovenbouw</v>
      </c>
      <c r="E965" s="10">
        <v>7</v>
      </c>
      <c r="F965" s="1" t="s">
        <v>750</v>
      </c>
    </row>
    <row r="966" spans="1:6" ht="28.5" x14ac:dyDescent="0.2">
      <c r="A966" s="47" t="s">
        <v>529</v>
      </c>
      <c r="B966" s="8" t="str">
        <f t="shared" si="45"/>
        <v>Ze maken het onderscheid tussen formeel en informeel gebruik van geschreven taal.</v>
      </c>
      <c r="C966" s="16" t="str">
        <f t="shared" si="46"/>
        <v>Ik weet het verschil tussen formeel en informeel geschreven taalgebruik.</v>
      </c>
      <c r="D966" s="9" t="str">
        <f t="shared" si="47"/>
        <v>Bovenbouw</v>
      </c>
      <c r="E966" s="10">
        <v>7</v>
      </c>
      <c r="F966" s="1" t="s">
        <v>750</v>
      </c>
    </row>
    <row r="967" spans="1:6" ht="28.5" x14ac:dyDescent="0.2">
      <c r="A967" s="47" t="s">
        <v>438</v>
      </c>
      <c r="B967" s="8" t="str">
        <f t="shared" si="45"/>
        <v>Ze begrijpen dat de geschreven taalcode is gebaseerd op de standaardtaal.</v>
      </c>
      <c r="C967" s="16" t="str">
        <f t="shared" si="46"/>
        <v>Ik kan de standaard regels van onze geschreven taal verwoorden.</v>
      </c>
      <c r="D967" s="9" t="str">
        <f t="shared" si="47"/>
        <v>Bovenbouw</v>
      </c>
      <c r="E967" s="10">
        <v>7</v>
      </c>
      <c r="F967" s="1" t="s">
        <v>750</v>
      </c>
    </row>
    <row r="968" spans="1:6" ht="28.5" x14ac:dyDescent="0.2">
      <c r="A968" s="47" t="s">
        <v>438</v>
      </c>
      <c r="B968" s="8" t="str">
        <f t="shared" si="45"/>
        <v>Ze begrijpen dat de geschreven taalcode is gebaseerd op de standaardtaal.</v>
      </c>
      <c r="C968" s="16" t="str">
        <f t="shared" si="46"/>
        <v>Ik kan de standaard regels van onze geschreven taal verwoorden.</v>
      </c>
      <c r="D968" s="9" t="str">
        <f t="shared" si="47"/>
        <v>Bovenbouw</v>
      </c>
      <c r="E968" s="10">
        <v>7</v>
      </c>
      <c r="F968" s="1" t="s">
        <v>930</v>
      </c>
    </row>
    <row r="969" spans="1:6" ht="28.5" x14ac:dyDescent="0.2">
      <c r="A969" s="47" t="s">
        <v>438</v>
      </c>
      <c r="B969" s="8" t="str">
        <f t="shared" si="45"/>
        <v>Ze begrijpen dat de geschreven taalcode is gebaseerd op de standaardtaal.</v>
      </c>
      <c r="C969" s="16" t="str">
        <f t="shared" si="46"/>
        <v>Ik kan de standaard regels van onze geschreven taal verwoorden.</v>
      </c>
      <c r="D969" s="9" t="str">
        <f t="shared" si="47"/>
        <v>Bovenbouw</v>
      </c>
      <c r="E969" s="10">
        <v>7</v>
      </c>
      <c r="F969" s="1" t="s">
        <v>931</v>
      </c>
    </row>
    <row r="970" spans="1:6" ht="42.75" x14ac:dyDescent="0.2">
      <c r="A970" s="47" t="s">
        <v>100</v>
      </c>
      <c r="B970" s="8" t="str">
        <f t="shared" si="45"/>
        <v>Ze zijn in staat om verbuiging van naamwoorden en vervoeging van werkwoorden te interpreteren en toe te passen.</v>
      </c>
      <c r="C970" s="16" t="str">
        <f t="shared" si="46"/>
        <v>Ik kan werken met naamwoorden en werkwoorden in een zin om verschillende betekenissen te creëren.</v>
      </c>
      <c r="D970" s="9" t="str">
        <f t="shared" si="47"/>
        <v>Bovenbouw</v>
      </c>
      <c r="E970" s="10">
        <v>7</v>
      </c>
      <c r="F970" s="1" t="s">
        <v>935</v>
      </c>
    </row>
    <row r="971" spans="1:6" ht="28.5" x14ac:dyDescent="0.2">
      <c r="A971" s="47" t="s">
        <v>438</v>
      </c>
      <c r="B971" s="8" t="str">
        <f t="shared" si="45"/>
        <v>Ze begrijpen dat de geschreven taalcode is gebaseerd op de standaardtaal.</v>
      </c>
      <c r="C971" s="16" t="str">
        <f t="shared" si="46"/>
        <v>Ik kan de standaard regels van onze geschreven taal verwoorden.</v>
      </c>
      <c r="D971" s="9" t="str">
        <f t="shared" si="47"/>
        <v>Bovenbouw</v>
      </c>
      <c r="E971" s="10">
        <v>7</v>
      </c>
      <c r="F971" s="1" t="s">
        <v>935</v>
      </c>
    </row>
    <row r="972" spans="1:6" ht="42.75" x14ac:dyDescent="0.2">
      <c r="A972" s="47" t="s">
        <v>492</v>
      </c>
      <c r="B972" s="8" t="str">
        <f t="shared" si="45"/>
        <v>Kinderen zijn in staat qua functie en structuur onderscheid te maken tussen verhalende, informatieve, argumentatieve, directieve en expressieve teksten.</v>
      </c>
      <c r="C972" s="16" t="str">
        <f t="shared" si="46"/>
        <v>Ik kan het verschil bepalen tussen verschillende tekstsoorten door te kijken naar het doel en de opbouw/structuur van de tekst.</v>
      </c>
      <c r="D972" s="9" t="str">
        <f t="shared" si="47"/>
        <v>Bovenbouw</v>
      </c>
      <c r="E972" s="10">
        <v>7</v>
      </c>
      <c r="F972" s="1" t="s">
        <v>936</v>
      </c>
    </row>
    <row r="973" spans="1:6" ht="42.75" x14ac:dyDescent="0.2">
      <c r="A973" s="47" t="s">
        <v>100</v>
      </c>
      <c r="B973" s="8" t="str">
        <f t="shared" si="45"/>
        <v>Ze zijn in staat om verbuiging van naamwoorden en vervoeging van werkwoorden te interpreteren en toe te passen.</v>
      </c>
      <c r="C973" s="16" t="str">
        <f t="shared" si="46"/>
        <v>Ik kan werken met naamwoorden en werkwoorden in een zin om verschillende betekenissen te creëren.</v>
      </c>
      <c r="D973" s="9" t="str">
        <f t="shared" si="47"/>
        <v>Bovenbouw</v>
      </c>
      <c r="E973" s="10">
        <v>7</v>
      </c>
      <c r="F973" s="1" t="s">
        <v>936</v>
      </c>
    </row>
    <row r="974" spans="1:6" ht="28.5" x14ac:dyDescent="0.2">
      <c r="A974" s="47" t="s">
        <v>112</v>
      </c>
      <c r="B974" s="8" t="str">
        <f t="shared" si="45"/>
        <v>Ze beheersen basale grammaticale begrippen, zoals onderwerp, gezegde en persoonsvorm.</v>
      </c>
      <c r="C974" s="16" t="str">
        <f t="shared" si="46"/>
        <v>Ik kan de betekenis van onderwerp, gezegde en persoonsvorm verwoorden.</v>
      </c>
      <c r="D974" s="9" t="str">
        <f t="shared" si="47"/>
        <v>Bovenbouw</v>
      </c>
      <c r="E974" s="10">
        <v>7</v>
      </c>
      <c r="F974" s="1" t="s">
        <v>936</v>
      </c>
    </row>
    <row r="975" spans="1:6" ht="28.5" x14ac:dyDescent="0.2">
      <c r="A975" s="47" t="s">
        <v>529</v>
      </c>
      <c r="B975" s="8" t="str">
        <f t="shared" si="45"/>
        <v>Ze maken het onderscheid tussen formeel en informeel gebruik van geschreven taal.</v>
      </c>
      <c r="C975" s="16" t="str">
        <f t="shared" si="46"/>
        <v>Ik weet het verschil tussen formeel en informeel geschreven taalgebruik.</v>
      </c>
      <c r="D975" s="9" t="str">
        <f t="shared" si="47"/>
        <v>Bovenbouw</v>
      </c>
      <c r="E975" s="10">
        <v>7</v>
      </c>
      <c r="F975" s="1" t="s">
        <v>936</v>
      </c>
    </row>
    <row r="976" spans="1:6" ht="42.75" x14ac:dyDescent="0.2">
      <c r="A976" s="47" t="s">
        <v>492</v>
      </c>
      <c r="B976" s="8" t="str">
        <f t="shared" si="45"/>
        <v>Kinderen zijn in staat qua functie en structuur onderscheid te maken tussen verhalende, informatieve, argumentatieve, directieve en expressieve teksten.</v>
      </c>
      <c r="C976" s="16" t="str">
        <f t="shared" si="46"/>
        <v>Ik kan het verschil bepalen tussen verschillende tekstsoorten door te kijken naar het doel en de opbouw/structuur van de tekst.</v>
      </c>
      <c r="D976" s="9" t="str">
        <f t="shared" si="47"/>
        <v>Bovenbouw</v>
      </c>
      <c r="E976" s="10">
        <v>7</v>
      </c>
      <c r="F976" s="2" t="s">
        <v>937</v>
      </c>
    </row>
    <row r="977" spans="1:6" ht="42.75" x14ac:dyDescent="0.2">
      <c r="A977" s="47" t="s">
        <v>100</v>
      </c>
      <c r="B977" s="8" t="str">
        <f t="shared" si="45"/>
        <v>Ze zijn in staat om verbuiging van naamwoorden en vervoeging van werkwoorden te interpreteren en toe te passen.</v>
      </c>
      <c r="C977" s="16" t="str">
        <f t="shared" si="46"/>
        <v>Ik kan werken met naamwoorden en werkwoorden in een zin om verschillende betekenissen te creëren.</v>
      </c>
      <c r="D977" s="9" t="str">
        <f t="shared" si="47"/>
        <v>Bovenbouw</v>
      </c>
      <c r="E977" s="10">
        <v>7</v>
      </c>
      <c r="F977" s="2" t="s">
        <v>937</v>
      </c>
    </row>
    <row r="978" spans="1:6" ht="28.5" x14ac:dyDescent="0.2">
      <c r="A978" s="47" t="s">
        <v>112</v>
      </c>
      <c r="B978" s="8" t="str">
        <f t="shared" si="45"/>
        <v>Ze beheersen basale grammaticale begrippen, zoals onderwerp, gezegde en persoonsvorm.</v>
      </c>
      <c r="C978" s="16" t="str">
        <f t="shared" si="46"/>
        <v>Ik kan de betekenis van onderwerp, gezegde en persoonsvorm verwoorden.</v>
      </c>
      <c r="D978" s="9" t="str">
        <f t="shared" si="47"/>
        <v>Bovenbouw</v>
      </c>
      <c r="E978" s="10">
        <v>7</v>
      </c>
      <c r="F978" s="2" t="s">
        <v>937</v>
      </c>
    </row>
    <row r="979" spans="1:6" ht="28.5" x14ac:dyDescent="0.2">
      <c r="A979" s="47" t="s">
        <v>529</v>
      </c>
      <c r="B979" s="8" t="str">
        <f t="shared" si="45"/>
        <v>Ze maken het onderscheid tussen formeel en informeel gebruik van geschreven taal.</v>
      </c>
      <c r="C979" s="16" t="str">
        <f t="shared" si="46"/>
        <v>Ik weet het verschil tussen formeel en informeel geschreven taalgebruik.</v>
      </c>
      <c r="D979" s="9" t="str">
        <f t="shared" si="47"/>
        <v>Bovenbouw</v>
      </c>
      <c r="E979" s="10">
        <v>7</v>
      </c>
      <c r="F979" s="2" t="s">
        <v>937</v>
      </c>
    </row>
    <row r="980" spans="1:6" ht="28.5" x14ac:dyDescent="0.2">
      <c r="A980" s="47" t="s">
        <v>438</v>
      </c>
      <c r="B980" s="8" t="str">
        <f t="shared" si="45"/>
        <v>Ze begrijpen dat de geschreven taalcode is gebaseerd op de standaardtaal.</v>
      </c>
      <c r="C980" s="16" t="str">
        <f t="shared" si="46"/>
        <v>Ik kan de standaard regels van onze geschreven taal verwoorden.</v>
      </c>
      <c r="D980" s="9" t="str">
        <f t="shared" si="47"/>
        <v>Bovenbouw</v>
      </c>
      <c r="E980" s="10">
        <v>7</v>
      </c>
      <c r="F980" s="2" t="s">
        <v>937</v>
      </c>
    </row>
    <row r="981" spans="1:6" ht="28.5" x14ac:dyDescent="0.2">
      <c r="A981" s="47" t="s">
        <v>529</v>
      </c>
      <c r="B981" s="8" t="str">
        <f t="shared" si="45"/>
        <v>Ze maken het onderscheid tussen formeel en informeel gebruik van geschreven taal.</v>
      </c>
      <c r="C981" s="16" t="str">
        <f t="shared" si="46"/>
        <v>Ik weet het verschil tussen formeel en informeel geschreven taalgebruik.</v>
      </c>
      <c r="D981" s="9" t="str">
        <f t="shared" si="47"/>
        <v>Bovenbouw</v>
      </c>
      <c r="E981" s="10">
        <v>7</v>
      </c>
      <c r="F981" s="1" t="s">
        <v>938</v>
      </c>
    </row>
    <row r="982" spans="1:6" ht="28.5" x14ac:dyDescent="0.2">
      <c r="A982" s="47" t="s">
        <v>438</v>
      </c>
      <c r="B982" s="8" t="str">
        <f t="shared" si="45"/>
        <v>Ze begrijpen dat de geschreven taalcode is gebaseerd op de standaardtaal.</v>
      </c>
      <c r="C982" s="16" t="str">
        <f t="shared" si="46"/>
        <v>Ik kan de standaard regels van onze geschreven taal verwoorden.</v>
      </c>
      <c r="D982" s="9" t="str">
        <f t="shared" si="47"/>
        <v>Bovenbouw</v>
      </c>
      <c r="E982" s="10">
        <v>7</v>
      </c>
      <c r="F982" s="1" t="s">
        <v>938</v>
      </c>
    </row>
    <row r="983" spans="1:6" ht="42.75" x14ac:dyDescent="0.2">
      <c r="A983" s="47" t="s">
        <v>492</v>
      </c>
      <c r="B983" s="8" t="str">
        <f t="shared" si="45"/>
        <v>Kinderen zijn in staat qua functie en structuur onderscheid te maken tussen verhalende, informatieve, argumentatieve, directieve en expressieve teksten.</v>
      </c>
      <c r="C983" s="16" t="str">
        <f t="shared" si="46"/>
        <v>Ik kan het verschil bepalen tussen verschillende tekstsoorten door te kijken naar het doel en de opbouw/structuur van de tekst.</v>
      </c>
      <c r="D983" s="9" t="str">
        <f t="shared" si="47"/>
        <v>Bovenbouw</v>
      </c>
      <c r="E983" s="10">
        <v>7</v>
      </c>
      <c r="F983" s="1" t="s">
        <v>939</v>
      </c>
    </row>
    <row r="984" spans="1:6" ht="42.75" x14ac:dyDescent="0.2">
      <c r="A984" s="47" t="s">
        <v>100</v>
      </c>
      <c r="B984" s="8" t="str">
        <f t="shared" si="45"/>
        <v>Ze zijn in staat om verbuiging van naamwoorden en vervoeging van werkwoorden te interpreteren en toe te passen.</v>
      </c>
      <c r="C984" s="16" t="str">
        <f t="shared" si="46"/>
        <v>Ik kan werken met naamwoorden en werkwoorden in een zin om verschillende betekenissen te creëren.</v>
      </c>
      <c r="D984" s="9" t="str">
        <f t="shared" si="47"/>
        <v>Bovenbouw</v>
      </c>
      <c r="E984" s="10">
        <v>7</v>
      </c>
      <c r="F984" s="1" t="s">
        <v>939</v>
      </c>
    </row>
    <row r="985" spans="1:6" ht="28.5" x14ac:dyDescent="0.2">
      <c r="A985" s="47" t="s">
        <v>112</v>
      </c>
      <c r="B985" s="8" t="str">
        <f t="shared" ref="B985:B1006" si="48">IF(A985="2.8.1","Kinderen weten dat uiteenlopende tekstgenres verschillende functies hebben.",IF(A985="2.8.2","Ze hebben zicht op de processen van schriftelijk taalgebruik.",IF(A985="2.8.3","Ze maken onderscheid tussen woordsoorten.",IF(A985="2.8.4","Ze kennen de afgrenzing van een zin.",IF(A985="2.8.5","Ze kennen de globale structuur van verhalen en informatieve teksten.",IF(A985="2.8.6","Kinderen zijn in staat qua functie en structuur onderscheid te maken tussen verhalende, informatieve, argumentatieve, directieve en expressieve teksten.",IF(A985="2.8.7","Ze zijn in staat om verbuiging van naamwoorden en vervoeging van werkwoorden te interpreteren en toe te passen.",IF(A985="2.8.8","Ze beheersen basale grammaticale begrippen, zoals onderwerp, gezegde en persoonsvorm.",IF(A985="2.8.9","Ze maken het onderscheid tussen formeel en informeel gebruik van geschreven taal.",IF(A985="2.8.10","Ze begrijpen dat de geschreven taalcode is gebaseerd op de standaardtaal.","Voer tussendoel in"))))))))))</f>
        <v>Ze beheersen basale grammaticale begrippen, zoals onderwerp, gezegde en persoonsvorm.</v>
      </c>
      <c r="C985" s="16" t="str">
        <f t="shared" ref="C985:C1006" si="49">IF(A985="2.8.1","Ik weet wanneer je welke tekstsoort gebruikt.",IF(A985="2.8.2","Ik kan vertellen welke stappen er gezet zijn bij het schrijven van een tekst.",IF(A985="2.8.3","Ik herken verschillende woordsoorten.",IF(A985="2.8.4","Ik begin een zin met een hoofdletter en eindig met een punt.",IF(A985="2.8.5","Ik gebruik in een tekst altijd een inleiding, een kern en slot.",IF(A985="2.8.6","Ik kan het verschil bepalen tussen verschillende tekstsoorten door te kijken naar het doel en de opbouw/structuur van de tekst.",IF(A985="2.8.7","Ik kan werken met naamwoorden en werkwoorden in een zin om verschillende betekenissen te creëren.",IF(A985="2.8.8","Ik kan de betekenis van onderwerp, gezegde en persoonsvorm verwoorden.",IF(A985="2.8.9","Ik weet het verschil tussen formeel en informeel geschreven taalgebruik.",IF(A985="2.8.10","Ik kan de standaard regels van onze geschreven taal verwoorden.","Voer tussendoel in"))))))))))</f>
        <v>Ik kan de betekenis van onderwerp, gezegde en persoonsvorm verwoorden.</v>
      </c>
      <c r="D985" s="9" t="str">
        <f t="shared" ref="D985:D1006" si="50">IF(A985="2.8.1","Middenbouw",IF(A985="2.8.2","Middenbouw",IF(A985="2.8.3","Middenbouw",IF(A985="2.8.4","Middenbouw",IF(A985="2.8.5","Middenbouw",IF(A985="2.8.6","Bovenbouw",IF(A985="2.8.7","Bovenbouw",IF(A985="2.8.8","Bovenbouw",IF(A985="2.8.9","Bovenbouw",IF(A985="2.8.10","Bovenbouw","Onbepaald"))))))))))</f>
        <v>Bovenbouw</v>
      </c>
      <c r="E985" s="10">
        <v>7</v>
      </c>
      <c r="F985" s="1" t="s">
        <v>939</v>
      </c>
    </row>
    <row r="986" spans="1:6" ht="28.5" x14ac:dyDescent="0.2">
      <c r="A986" s="47" t="s">
        <v>529</v>
      </c>
      <c r="B986" s="8" t="str">
        <f t="shared" si="48"/>
        <v>Ze maken het onderscheid tussen formeel en informeel gebruik van geschreven taal.</v>
      </c>
      <c r="C986" s="16" t="str">
        <f t="shared" si="49"/>
        <v>Ik weet het verschil tussen formeel en informeel geschreven taalgebruik.</v>
      </c>
      <c r="D986" s="9" t="str">
        <f t="shared" si="50"/>
        <v>Bovenbouw</v>
      </c>
      <c r="E986" s="10">
        <v>7</v>
      </c>
      <c r="F986" s="1" t="s">
        <v>939</v>
      </c>
    </row>
    <row r="987" spans="1:6" ht="28.5" x14ac:dyDescent="0.2">
      <c r="A987" s="47" t="s">
        <v>438</v>
      </c>
      <c r="B987" s="8" t="str">
        <f t="shared" si="48"/>
        <v>Ze begrijpen dat de geschreven taalcode is gebaseerd op de standaardtaal.</v>
      </c>
      <c r="C987" s="16" t="str">
        <f t="shared" si="49"/>
        <v>Ik kan de standaard regels van onze geschreven taal verwoorden.</v>
      </c>
      <c r="D987" s="9" t="str">
        <f t="shared" si="50"/>
        <v>Bovenbouw</v>
      </c>
      <c r="E987" s="10">
        <v>7</v>
      </c>
      <c r="F987" s="1" t="s">
        <v>939</v>
      </c>
    </row>
    <row r="988" spans="1:6" ht="28.5" x14ac:dyDescent="0.2">
      <c r="A988" s="47" t="s">
        <v>438</v>
      </c>
      <c r="B988" s="8" t="str">
        <f t="shared" si="48"/>
        <v>Ze begrijpen dat de geschreven taalcode is gebaseerd op de standaardtaal.</v>
      </c>
      <c r="C988" s="16" t="str">
        <f t="shared" si="49"/>
        <v>Ik kan de standaard regels van onze geschreven taal verwoorden.</v>
      </c>
      <c r="D988" s="9" t="str">
        <f t="shared" si="50"/>
        <v>Bovenbouw</v>
      </c>
      <c r="E988" s="10">
        <v>7</v>
      </c>
      <c r="F988" s="1" t="s">
        <v>607</v>
      </c>
    </row>
    <row r="989" spans="1:6" ht="28.5" x14ac:dyDescent="0.2">
      <c r="A989" s="47" t="s">
        <v>438</v>
      </c>
      <c r="B989" s="8" t="str">
        <f t="shared" si="48"/>
        <v>Ze begrijpen dat de geschreven taalcode is gebaseerd op de standaardtaal.</v>
      </c>
      <c r="C989" s="16" t="str">
        <f t="shared" si="49"/>
        <v>Ik kan de standaard regels van onze geschreven taal verwoorden.</v>
      </c>
      <c r="D989" s="9" t="str">
        <f t="shared" si="50"/>
        <v>Bovenbouw</v>
      </c>
      <c r="E989" s="10">
        <v>7</v>
      </c>
      <c r="F989" s="1" t="s">
        <v>611</v>
      </c>
    </row>
    <row r="990" spans="1:6" ht="28.5" x14ac:dyDescent="0.2">
      <c r="A990" s="47" t="s">
        <v>112</v>
      </c>
      <c r="B990" s="8" t="str">
        <f t="shared" si="48"/>
        <v>Ze beheersen basale grammaticale begrippen, zoals onderwerp, gezegde en persoonsvorm.</v>
      </c>
      <c r="C990" s="16" t="str">
        <f t="shared" si="49"/>
        <v>Ik kan de betekenis van onderwerp, gezegde en persoonsvorm verwoorden.</v>
      </c>
      <c r="D990" s="9" t="str">
        <f t="shared" si="50"/>
        <v>Bovenbouw</v>
      </c>
      <c r="E990" s="10">
        <v>7</v>
      </c>
      <c r="F990" s="1" t="s">
        <v>691</v>
      </c>
    </row>
    <row r="991" spans="1:6" ht="28.5" x14ac:dyDescent="0.2">
      <c r="A991" s="47" t="s">
        <v>529</v>
      </c>
      <c r="B991" s="8" t="str">
        <f t="shared" si="48"/>
        <v>Ze maken het onderscheid tussen formeel en informeel gebruik van geschreven taal.</v>
      </c>
      <c r="C991" s="16" t="str">
        <f t="shared" si="49"/>
        <v>Ik weet het verschil tussen formeel en informeel geschreven taalgebruik.</v>
      </c>
      <c r="D991" s="9" t="str">
        <f t="shared" si="50"/>
        <v>Bovenbouw</v>
      </c>
      <c r="E991" s="10">
        <v>7</v>
      </c>
      <c r="F991" s="1" t="s">
        <v>691</v>
      </c>
    </row>
    <row r="992" spans="1:6" ht="28.5" x14ac:dyDescent="0.2">
      <c r="A992" s="47" t="s">
        <v>438</v>
      </c>
      <c r="B992" s="8" t="str">
        <f t="shared" si="48"/>
        <v>Ze begrijpen dat de geschreven taalcode is gebaseerd op de standaardtaal.</v>
      </c>
      <c r="C992" s="16" t="str">
        <f t="shared" si="49"/>
        <v>Ik kan de standaard regels van onze geschreven taal verwoorden.</v>
      </c>
      <c r="D992" s="9" t="str">
        <f t="shared" si="50"/>
        <v>Bovenbouw</v>
      </c>
      <c r="E992" s="10">
        <v>7</v>
      </c>
      <c r="F992" s="1" t="s">
        <v>691</v>
      </c>
    </row>
    <row r="993" spans="1:6" ht="42.75" x14ac:dyDescent="0.2">
      <c r="A993" s="47" t="s">
        <v>492</v>
      </c>
      <c r="B993" s="8" t="str">
        <f t="shared" si="48"/>
        <v>Kinderen zijn in staat qua functie en structuur onderscheid te maken tussen verhalende, informatieve, argumentatieve, directieve en expressieve teksten.</v>
      </c>
      <c r="C993" s="16" t="str">
        <f t="shared" si="49"/>
        <v>Ik kan het verschil bepalen tussen verschillende tekstsoorten door te kijken naar het doel en de opbouw/structuur van de tekst.</v>
      </c>
      <c r="D993" s="9" t="str">
        <f t="shared" si="50"/>
        <v>Bovenbouw</v>
      </c>
      <c r="E993" s="10">
        <v>8</v>
      </c>
      <c r="F993" s="1" t="s">
        <v>608</v>
      </c>
    </row>
    <row r="994" spans="1:6" ht="42.75" x14ac:dyDescent="0.2">
      <c r="A994" s="47" t="s">
        <v>100</v>
      </c>
      <c r="B994" s="8" t="str">
        <f t="shared" si="48"/>
        <v>Ze zijn in staat om verbuiging van naamwoorden en vervoeging van werkwoorden te interpreteren en toe te passen.</v>
      </c>
      <c r="C994" s="16" t="str">
        <f t="shared" si="49"/>
        <v>Ik kan werken met naamwoorden en werkwoorden in een zin om verschillende betekenissen te creëren.</v>
      </c>
      <c r="D994" s="9" t="str">
        <f t="shared" si="50"/>
        <v>Bovenbouw</v>
      </c>
      <c r="E994" s="10">
        <v>8</v>
      </c>
      <c r="F994" s="1" t="s">
        <v>608</v>
      </c>
    </row>
    <row r="995" spans="1:6" ht="28.5" x14ac:dyDescent="0.2">
      <c r="A995" s="47" t="s">
        <v>112</v>
      </c>
      <c r="B995" s="8" t="str">
        <f t="shared" si="48"/>
        <v>Ze beheersen basale grammaticale begrippen, zoals onderwerp, gezegde en persoonsvorm.</v>
      </c>
      <c r="C995" s="16" t="str">
        <f t="shared" si="49"/>
        <v>Ik kan de betekenis van onderwerp, gezegde en persoonsvorm verwoorden.</v>
      </c>
      <c r="D995" s="9" t="str">
        <f t="shared" si="50"/>
        <v>Bovenbouw</v>
      </c>
      <c r="E995" s="10">
        <v>8</v>
      </c>
      <c r="F995" s="1" t="s">
        <v>608</v>
      </c>
    </row>
    <row r="996" spans="1:6" ht="28.5" x14ac:dyDescent="0.2">
      <c r="A996" s="47" t="s">
        <v>529</v>
      </c>
      <c r="B996" s="8" t="str">
        <f t="shared" si="48"/>
        <v>Ze maken het onderscheid tussen formeel en informeel gebruik van geschreven taal.</v>
      </c>
      <c r="C996" s="16" t="str">
        <f t="shared" si="49"/>
        <v>Ik weet het verschil tussen formeel en informeel geschreven taalgebruik.</v>
      </c>
      <c r="D996" s="9" t="str">
        <f t="shared" si="50"/>
        <v>Bovenbouw</v>
      </c>
      <c r="E996" s="10">
        <v>8</v>
      </c>
      <c r="F996" s="1" t="s">
        <v>608</v>
      </c>
    </row>
    <row r="997" spans="1:6" ht="28.5" x14ac:dyDescent="0.2">
      <c r="A997" s="47" t="s">
        <v>438</v>
      </c>
      <c r="B997" s="8" t="str">
        <f t="shared" si="48"/>
        <v>Ze begrijpen dat de geschreven taalcode is gebaseerd op de standaardtaal.</v>
      </c>
      <c r="C997" s="16" t="str">
        <f t="shared" si="49"/>
        <v>Ik kan de standaard regels van onze geschreven taal verwoorden.</v>
      </c>
      <c r="D997" s="9" t="str">
        <f t="shared" si="50"/>
        <v>Bovenbouw</v>
      </c>
      <c r="E997" s="10">
        <v>8</v>
      </c>
      <c r="F997" s="1" t="s">
        <v>608</v>
      </c>
    </row>
    <row r="998" spans="1:6" ht="42.75" x14ac:dyDescent="0.2">
      <c r="A998" s="47" t="s">
        <v>492</v>
      </c>
      <c r="B998" s="8" t="str">
        <f t="shared" si="48"/>
        <v>Kinderen zijn in staat qua functie en structuur onderscheid te maken tussen verhalende, informatieve, argumentatieve, directieve en expressieve teksten.</v>
      </c>
      <c r="C998" s="16" t="str">
        <f t="shared" si="49"/>
        <v>Ik kan het verschil bepalen tussen verschillende tekstsoorten door te kijken naar het doel en de opbouw/structuur van de tekst.</v>
      </c>
      <c r="D998" s="9" t="str">
        <f t="shared" si="50"/>
        <v>Bovenbouw</v>
      </c>
      <c r="E998" s="10">
        <v>8</v>
      </c>
      <c r="F998" s="1" t="s">
        <v>570</v>
      </c>
    </row>
    <row r="999" spans="1:6" ht="42.75" x14ac:dyDescent="0.2">
      <c r="A999" s="47" t="s">
        <v>492</v>
      </c>
      <c r="B999" s="8" t="str">
        <f t="shared" si="48"/>
        <v>Kinderen zijn in staat qua functie en structuur onderscheid te maken tussen verhalende, informatieve, argumentatieve, directieve en expressieve teksten.</v>
      </c>
      <c r="C999" s="16" t="str">
        <f t="shared" si="49"/>
        <v>Ik kan het verschil bepalen tussen verschillende tekstsoorten door te kijken naar het doel en de opbouw/structuur van de tekst.</v>
      </c>
      <c r="D999" s="9" t="str">
        <f t="shared" si="50"/>
        <v>Bovenbouw</v>
      </c>
      <c r="E999" s="10">
        <v>8</v>
      </c>
      <c r="F999" s="1" t="s">
        <v>570</v>
      </c>
    </row>
    <row r="1000" spans="1:6" ht="42.75" x14ac:dyDescent="0.2">
      <c r="A1000" s="47" t="s">
        <v>492</v>
      </c>
      <c r="B1000" s="8" t="str">
        <f t="shared" si="48"/>
        <v>Kinderen zijn in staat qua functie en structuur onderscheid te maken tussen verhalende, informatieve, argumentatieve, directieve en expressieve teksten.</v>
      </c>
      <c r="C1000" s="16" t="str">
        <f t="shared" si="49"/>
        <v>Ik kan het verschil bepalen tussen verschillende tekstsoorten door te kijken naar het doel en de opbouw/structuur van de tekst.</v>
      </c>
      <c r="D1000" s="9" t="str">
        <f t="shared" si="50"/>
        <v>Bovenbouw</v>
      </c>
      <c r="E1000" s="10">
        <v>8</v>
      </c>
      <c r="F1000" s="1" t="s">
        <v>594</v>
      </c>
    </row>
    <row r="1001" spans="1:6" ht="28.5" x14ac:dyDescent="0.2">
      <c r="A1001" s="47" t="s">
        <v>438</v>
      </c>
      <c r="B1001" s="8" t="str">
        <f t="shared" si="48"/>
        <v>Ze begrijpen dat de geschreven taalcode is gebaseerd op de standaardtaal.</v>
      </c>
      <c r="C1001" s="16" t="str">
        <f t="shared" si="49"/>
        <v>Ik kan de standaard regels van onze geschreven taal verwoorden.</v>
      </c>
      <c r="D1001" s="9" t="str">
        <f t="shared" si="50"/>
        <v>Bovenbouw</v>
      </c>
      <c r="E1001" s="10">
        <v>8</v>
      </c>
      <c r="F1001" s="1" t="s">
        <v>594</v>
      </c>
    </row>
    <row r="1002" spans="1:6" ht="28.5" x14ac:dyDescent="0.2">
      <c r="A1002" s="47" t="s">
        <v>529</v>
      </c>
      <c r="B1002" s="8" t="str">
        <f t="shared" si="48"/>
        <v>Ze maken het onderscheid tussen formeel en informeel gebruik van geschreven taal.</v>
      </c>
      <c r="C1002" s="16" t="str">
        <f t="shared" si="49"/>
        <v>Ik weet het verschil tussen formeel en informeel geschreven taalgebruik.</v>
      </c>
      <c r="D1002" s="9" t="str">
        <f t="shared" si="50"/>
        <v>Bovenbouw</v>
      </c>
      <c r="E1002" s="10">
        <v>8</v>
      </c>
      <c r="F1002" s="1" t="s">
        <v>940</v>
      </c>
    </row>
    <row r="1003" spans="1:6" ht="28.5" x14ac:dyDescent="0.2">
      <c r="A1003" s="47" t="s">
        <v>112</v>
      </c>
      <c r="B1003" s="8" t="str">
        <f t="shared" si="48"/>
        <v>Ze beheersen basale grammaticale begrippen, zoals onderwerp, gezegde en persoonsvorm.</v>
      </c>
      <c r="C1003" s="16" t="str">
        <f t="shared" si="49"/>
        <v>Ik kan de betekenis van onderwerp, gezegde en persoonsvorm verwoorden.</v>
      </c>
      <c r="D1003" s="9" t="str">
        <f t="shared" si="50"/>
        <v>Bovenbouw</v>
      </c>
      <c r="E1003" s="10">
        <v>8</v>
      </c>
      <c r="F1003" s="1" t="s">
        <v>691</v>
      </c>
    </row>
    <row r="1004" spans="1:6" ht="28.5" x14ac:dyDescent="0.2">
      <c r="A1004" s="47" t="s">
        <v>529</v>
      </c>
      <c r="B1004" s="8" t="str">
        <f t="shared" si="48"/>
        <v>Ze maken het onderscheid tussen formeel en informeel gebruik van geschreven taal.</v>
      </c>
      <c r="C1004" s="16" t="str">
        <f t="shared" si="49"/>
        <v>Ik weet het verschil tussen formeel en informeel geschreven taalgebruik.</v>
      </c>
      <c r="D1004" s="9" t="str">
        <f t="shared" si="50"/>
        <v>Bovenbouw</v>
      </c>
      <c r="E1004" s="10">
        <v>8</v>
      </c>
      <c r="F1004" s="1" t="s">
        <v>691</v>
      </c>
    </row>
    <row r="1005" spans="1:6" ht="28.5" x14ac:dyDescent="0.2">
      <c r="A1005" s="47" t="s">
        <v>438</v>
      </c>
      <c r="B1005" s="8" t="str">
        <f t="shared" si="48"/>
        <v>Ze begrijpen dat de geschreven taalcode is gebaseerd op de standaardtaal.</v>
      </c>
      <c r="C1005" s="16" t="str">
        <f t="shared" si="49"/>
        <v>Ik kan de standaard regels van onze geschreven taal verwoorden.</v>
      </c>
      <c r="D1005" s="9" t="str">
        <f t="shared" si="50"/>
        <v>Bovenbouw</v>
      </c>
      <c r="E1005" s="10">
        <v>8</v>
      </c>
      <c r="F1005" s="1" t="s">
        <v>691</v>
      </c>
    </row>
    <row r="1006" spans="1:6" ht="28.5" x14ac:dyDescent="0.2">
      <c r="A1006" s="47" t="s">
        <v>527</v>
      </c>
      <c r="B1006" s="8" t="str">
        <f t="shared" si="48"/>
        <v>Ze hebben zicht op de processen van schriftelijk taalgebruik.</v>
      </c>
      <c r="C1006" s="16" t="str">
        <f t="shared" si="49"/>
        <v>Ik kan vertellen welke stappen er gezet zijn bij het schrijven van een tekst.</v>
      </c>
      <c r="D1006" s="9" t="str">
        <f t="shared" si="50"/>
        <v>Middenbouw</v>
      </c>
      <c r="E1006" s="10">
        <v>4</v>
      </c>
      <c r="F1006" s="1" t="s">
        <v>552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Leerlijn 1 - lees- en schrijfmo</vt:lpstr>
      <vt:lpstr>Leerlijn 3 - Spelling en interp</vt:lpstr>
      <vt:lpstr>Leerlijn 4 - Begrijpend lezen</vt:lpstr>
      <vt:lpstr>Leerlijn 5 - Strategisch schrij</vt:lpstr>
      <vt:lpstr>Leerlijn 6 - Infoverwerking</vt:lpstr>
      <vt:lpstr>Leerlijn 7 - Leeswoordenschat</vt:lpstr>
      <vt:lpstr>Leerlijn 8 - Reflectie op gesch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MsMorgan</dc:creator>
  <cp:lastModifiedBy>Femke Cools</cp:lastModifiedBy>
  <dcterms:created xsi:type="dcterms:W3CDTF">2015-04-21T10:55:47Z</dcterms:created>
  <dcterms:modified xsi:type="dcterms:W3CDTF">2016-08-29T10:54:16Z</dcterms:modified>
</cp:coreProperties>
</file>